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封面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-1" sheetId="14" r:id="rId14"/>
    <sheet name="13-2" sheetId="15" r:id="rId15"/>
    <sheet name="13-4" sheetId="16" r:id="rId16"/>
    <sheet name="13-5" sheetId="17" r:id="rId17"/>
    <sheet name="13-6" sheetId="18" r:id="rId18"/>
    <sheet name="13-7" sheetId="19" r:id="rId19"/>
    <sheet name="13-8" sheetId="20" r:id="rId20"/>
    <sheet name="13-9" sheetId="21" r:id="rId21"/>
    <sheet name="14" sheetId="22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'3'!$B$1:$K$23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  <definedName name="_______________A01" localSheetId="13">#REF!</definedName>
    <definedName name="_______________A08" localSheetId="13">'[14]A01-1'!$A$5:$C$36</definedName>
    <definedName name="____1A01_" localSheetId="13">#REF!</definedName>
    <definedName name="____A01" localSheetId="13">#REF!</definedName>
    <definedName name="___1A01_" localSheetId="13">#REF!</definedName>
    <definedName name="___2A08_" localSheetId="13">'[14]A01-1'!$A$5:$C$36</definedName>
    <definedName name="___A01" localSheetId="13">#REF!</definedName>
    <definedName name="__1A01_" localSheetId="13">#REF!</definedName>
    <definedName name="__2A01_" localSheetId="13">#REF!</definedName>
    <definedName name="__2A08_" localSheetId="13">'[14]A01-1'!$A$5:$C$36</definedName>
    <definedName name="__4A08_" localSheetId="13">'[14]A01-1'!$A$5:$C$36</definedName>
    <definedName name="__A01" localSheetId="13">#REF!</definedName>
    <definedName name="__A08" localSheetId="13">'[14]A01-1'!$A$5:$C$36</definedName>
    <definedName name="_1A01_" localSheetId="13">#REF!</definedName>
    <definedName name="_2A01_" localSheetId="13">#REF!</definedName>
    <definedName name="_4A08_" localSheetId="13">'[14]A01-1'!$A$5:$C$36</definedName>
    <definedName name="_A01" localSheetId="13">#REF!</definedName>
    <definedName name="_A08" localSheetId="13">'[14]A01-1'!$A$5:$C$36</definedName>
    <definedName name="_qyc1234" localSheetId="13">#REF!</definedName>
    <definedName name="______________A01" localSheetId="13">#REF!</definedName>
    <definedName name="Database" localSheetId="13" hidden="1">#REF!</definedName>
    <definedName name="___________qyc1234" localSheetId="13">#REF!</definedName>
    <definedName name="地区名称" localSheetId="13">#REF!</definedName>
    <definedName name="支出" localSheetId="13">#REF!</definedName>
    <definedName name="_____A01" localSheetId="13">#REF!</definedName>
    <definedName name="__qyc1234" localSheetId="13">#REF!</definedName>
    <definedName name="______A01" localSheetId="13">#REF!</definedName>
    <definedName name="___qyc1234" localSheetId="13">#REF!</definedName>
    <definedName name="____________A01" localSheetId="13">#REF!</definedName>
    <definedName name="___________A01" localSheetId="13">#REF!</definedName>
    <definedName name="__________A01" localSheetId="13">#REF!</definedName>
    <definedName name="_________qyc1234" localSheetId="13">#REF!</definedName>
    <definedName name="________qyc1234" localSheetId="13">#REF!</definedName>
    <definedName name="_______qyc1234" localSheetId="13">#REF!</definedName>
    <definedName name="________A01" localSheetId="13">#REF!</definedName>
    <definedName name="_______A01" localSheetId="13">#REF!</definedName>
    <definedName name="_____qyc1234" localSheetId="13">#REF!</definedName>
    <definedName name="____qyc1234" localSheetId="13">#REF!</definedName>
    <definedName name="_________A01" localSheetId="13">#REF!</definedName>
    <definedName name="______qyc1234" localSheetId="13">#REF!</definedName>
    <definedName name="分类" localSheetId="13">#REF!</definedName>
    <definedName name="形式" localSheetId="13">#REF!</definedName>
    <definedName name="_____________A01" localSheetId="13">#REF!</definedName>
    <definedName name="__________qyc1234" localSheetId="13">#REF!</definedName>
    <definedName name="________________A01" localSheetId="13">#REF!</definedName>
    <definedName name="____________qyc1234" localSheetId="13">#REF!</definedName>
  </definedNames>
  <calcPr calcId="144525" concurrentCalc="0"/>
</workbook>
</file>

<file path=xl/sharedStrings.xml><?xml version="1.0" encoding="utf-8"?>
<sst xmlns="http://schemas.openxmlformats.org/spreadsheetml/2006/main" count="1094" uniqueCount="389">
  <si>
    <t>攀枝花市西区退役军人事务局</t>
  </si>
  <si>
    <t>2023年部门预算公开表</t>
  </si>
  <si>
    <t>报送日期：2023年3月14日</t>
  </si>
  <si>
    <t>表1</t>
  </si>
  <si>
    <t xml:space="preserve"> </t>
  </si>
  <si>
    <t>部门收支总表</t>
  </si>
  <si>
    <t>部门：攀枝花市西区退役军人事务局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</si>
  <si>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</si>
  <si>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</si>
  <si>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</si>
  <si>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</si>
  <si>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</si>
  <si>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</si>
  <si>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</si>
  <si>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</si>
  <si>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</si>
  <si>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</si>
  <si>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</si>
  <si>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</si>
  <si>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</si>
  <si>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</si>
  <si>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</si>
  <si>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</si>
  <si>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</si>
  <si>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</si>
  <si>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</si>
  <si>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t>八、社会保障和就业支出</t>
  </si>
  <si>
    <r>
      <rPr>
        <sz val="11"/>
        <rFont val="宋体"/>
        <charset val="134"/>
      </rPr>
      <t>九、社会保险基金支出</t>
    </r>
  </si>
  <si>
    <t>十、卫生健康支出</t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</si>
  <si>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</si>
  <si>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</si>
  <si>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</si>
  <si>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</si>
  <si>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</si>
  <si>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</si>
  <si>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</si>
  <si>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</si>
  <si>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</si>
  <si>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t>二十、住房保障支出</t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</si>
  <si>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</si>
  <si>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</si>
  <si>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</si>
  <si>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</si>
  <si>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</si>
  <si>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</si>
  <si>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</si>
  <si>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</si>
  <si>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</si>
  <si>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</si>
  <si>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</si>
  <si>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</si>
  <si>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</si>
  <si>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</si>
  <si>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</si>
  <si>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</si>
  <si>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</si>
  <si>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</si>
  <si>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</si>
  <si>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</si>
  <si>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</si>
  <si>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</si>
  <si>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</si>
  <si>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</si>
  <si>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</si>
  <si>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</si>
  <si>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</si>
  <si>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</si>
  <si>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</si>
  <si>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</si>
  <si>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</si>
  <si>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</si>
  <si>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</si>
  <si>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</si>
  <si>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</si>
  <si>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</si>
  <si>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</si>
  <si>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</si>
  <si>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</si>
  <si>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</si>
  <si>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</si>
  <si>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</si>
  <si>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</si>
  <si>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</si>
  <si>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</si>
  <si>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</si>
  <si>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208</t>
  </si>
  <si>
    <t>05</t>
  </si>
  <si>
    <r>
      <rPr>
        <sz val="11"/>
        <rFont val="宋体"/>
        <charset val="134"/>
      </rPr>
      <t>机关事业单位基本养老保险缴费支出</t>
    </r>
  </si>
  <si>
    <t>08</t>
  </si>
  <si>
    <t>义务兵优待</t>
  </si>
  <si>
    <t>99</t>
  </si>
  <si>
    <t>其他优抚支出</t>
  </si>
  <si>
    <t>09</t>
  </si>
  <si>
    <t>01</t>
  </si>
  <si>
    <t>退役士兵安置</t>
  </si>
  <si>
    <t>军队置业干部安置</t>
  </si>
  <si>
    <t>其他退役安置支出</t>
  </si>
  <si>
    <t>28</t>
  </si>
  <si>
    <t>行政运行</t>
  </si>
  <si>
    <t>04</t>
  </si>
  <si>
    <t>拥军优属</t>
  </si>
  <si>
    <t>50</t>
  </si>
  <si>
    <t>事业运行</t>
  </si>
  <si>
    <t>其他退役军人事务管理支出</t>
  </si>
  <si>
    <t>210</t>
  </si>
  <si>
    <t>11</t>
  </si>
  <si>
    <t>行政单位医疗</t>
  </si>
  <si>
    <t>02</t>
  </si>
  <si>
    <r>
      <rPr>
        <sz val="11"/>
        <rFont val="宋体"/>
        <charset val="134"/>
      </rPr>
      <t>事业单位医疗</t>
    </r>
  </si>
  <si>
    <t>03</t>
  </si>
  <si>
    <t>公务员医疗补助</t>
  </si>
  <si>
    <t>其他行政事业单位医疗支出</t>
  </si>
  <si>
    <t>14</t>
  </si>
  <si>
    <t>优抚对象医疗补助</t>
  </si>
  <si>
    <t>221</t>
  </si>
  <si>
    <r>
      <rPr>
        <sz val="11"/>
        <rFont val="宋体"/>
        <charset val="134"/>
      </rPr>
      <t>住房公积金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</si>
  <si>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</si>
  <si>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</si>
  <si>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</si>
  <si>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</si>
  <si>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</si>
  <si>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</si>
  <si>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</si>
  <si>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</si>
  <si>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</si>
  <si>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</si>
  <si>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</si>
  <si>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</si>
  <si>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</si>
  <si>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</si>
  <si>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</si>
  <si>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</si>
  <si>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</si>
  <si>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</si>
  <si>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</si>
  <si>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</si>
  <si>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</si>
  <si>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</si>
  <si>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</si>
  <si>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</si>
  <si>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</si>
  <si>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</si>
  <si>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</si>
  <si>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</si>
  <si>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</si>
  <si>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</si>
  <si>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</si>
  <si>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</si>
  <si>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</si>
  <si>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</si>
  <si>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</si>
  <si>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</si>
  <si>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</si>
  <si>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</si>
  <si>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</si>
  <si>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</si>
  <si>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</si>
  <si>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</si>
  <si>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</si>
  <si>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</si>
  <si>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</si>
  <si>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</si>
  <si>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</si>
  <si>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</si>
  <si>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</si>
  <si>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</si>
  <si>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</si>
  <si>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</si>
  <si>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</si>
  <si>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r>
      <rPr>
        <sz val="11"/>
        <rFont val="宋体"/>
        <charset val="134"/>
      </rPr>
      <t>30101-基本工资</t>
    </r>
  </si>
  <si>
    <r>
      <rPr>
        <sz val="11"/>
        <rFont val="宋体"/>
        <charset val="134"/>
      </rPr>
      <t>30102-津贴补贴</t>
    </r>
  </si>
  <si>
    <r>
      <rPr>
        <sz val="11"/>
        <rFont val="宋体"/>
        <charset val="134"/>
      </rPr>
      <t>30103-奖金</t>
    </r>
  </si>
  <si>
    <t>07</t>
  </si>
  <si>
    <r>
      <rPr>
        <sz val="11"/>
        <rFont val="宋体"/>
        <charset val="134"/>
      </rPr>
      <t>30107-绩效工资</t>
    </r>
  </si>
  <si>
    <r>
      <rPr>
        <sz val="11"/>
        <rFont val="宋体"/>
        <charset val="134"/>
      </rPr>
      <t>30108-机关事业单位基本养老保险缴费</t>
    </r>
  </si>
  <si>
    <t>10</t>
  </si>
  <si>
    <r>
      <rPr>
        <sz val="11"/>
        <rFont val="宋体"/>
        <charset val="134"/>
      </rPr>
      <t>30110-职工基本医疗保险缴费</t>
    </r>
  </si>
  <si>
    <r>
      <rPr>
        <sz val="11"/>
        <rFont val="宋体"/>
        <charset val="134"/>
      </rPr>
      <t>30111-公务员医疗补助缴费</t>
    </r>
  </si>
  <si>
    <t>12</t>
  </si>
  <si>
    <t>30112-其他社会保障缴费</t>
  </si>
  <si>
    <t>13</t>
  </si>
  <si>
    <r>
      <rPr>
        <sz val="11"/>
        <rFont val="宋体"/>
        <charset val="134"/>
      </rPr>
      <t>30113-住房公积金</t>
    </r>
  </si>
  <si>
    <r>
      <rPr>
        <sz val="11"/>
        <rFont val="宋体"/>
        <charset val="134"/>
      </rPr>
      <t>30199-其他工资福利支出</t>
    </r>
  </si>
  <si>
    <t>302</t>
  </si>
  <si>
    <t>30201-办公费</t>
  </si>
  <si>
    <t>30205-水费</t>
  </si>
  <si>
    <t>06</t>
  </si>
  <si>
    <t>30206-电费</t>
  </si>
  <si>
    <r>
      <rPr>
        <sz val="11"/>
        <rFont val="宋体"/>
        <charset val="134"/>
      </rPr>
      <t>30211-差旅费</t>
    </r>
  </si>
  <si>
    <r>
      <rPr>
        <sz val="11"/>
        <rFont val="宋体"/>
        <charset val="134"/>
      </rPr>
      <t>30228-工会经费</t>
    </r>
  </si>
  <si>
    <t>29</t>
  </si>
  <si>
    <r>
      <rPr>
        <sz val="11"/>
        <rFont val="宋体"/>
        <charset val="134"/>
      </rPr>
      <t>30229-福利费</t>
    </r>
  </si>
  <si>
    <t>39</t>
  </si>
  <si>
    <r>
      <rPr>
        <sz val="11"/>
        <rFont val="宋体"/>
        <charset val="134"/>
      </rPr>
      <t>30239-其他交通费用</t>
    </r>
  </si>
  <si>
    <r>
      <rPr>
        <sz val="11"/>
        <rFont val="宋体"/>
        <charset val="134"/>
      </rPr>
      <t>30299-其他商品和服务支出</t>
    </r>
  </si>
  <si>
    <t>303</t>
  </si>
  <si>
    <r>
      <rPr>
        <sz val="11"/>
        <rFont val="宋体"/>
        <charset val="134"/>
      </rPr>
      <t>30305-生活补助</t>
    </r>
  </si>
  <si>
    <r>
      <rPr>
        <sz val="11"/>
        <rFont val="宋体"/>
        <charset val="134"/>
      </rPr>
      <t>30307-医疗费补助</t>
    </r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</si>
  <si>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</si>
  <si>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</si>
  <si>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</si>
  <si>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</si>
  <si>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</si>
  <si>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</si>
  <si>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</si>
  <si>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</si>
  <si>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</si>
  <si>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单位：攀枝花市西区退役军人事务局</t>
  </si>
  <si>
    <t>金额</t>
  </si>
  <si>
    <t>社会保障和就业支出</t>
  </si>
  <si>
    <t>抚恤</t>
  </si>
  <si>
    <t>义务兵家庭优待金</t>
  </si>
  <si>
    <t>其他优待抚恤资金</t>
  </si>
  <si>
    <t>退役安置</t>
  </si>
  <si>
    <t>自主就业退役士兵地方经济补助</t>
  </si>
  <si>
    <t>自主择业军转干部医疗保险</t>
  </si>
  <si>
    <t>困难退役军人关爱帮扶专项基金</t>
  </si>
  <si>
    <t>退役军人管理事务</t>
  </si>
  <si>
    <t>双拥经费</t>
  </si>
  <si>
    <t>退役军人服务管理保障经费</t>
  </si>
  <si>
    <t>卫生健康支出</t>
  </si>
  <si>
    <t>优抚对象医疗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</si>
  <si>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</si>
  <si>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</si>
  <si>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</si>
  <si>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</si>
  <si>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</si>
  <si>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</si>
  <si>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</si>
  <si>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</si>
  <si>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</si>
  <si>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</si>
  <si>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说明：本年年初预算未安排一般公共预算“三公”经费预算支出</t>
  </si>
  <si>
    <t>表10</t>
  </si>
  <si>
    <t xml:space="preserve">政府性基金预算支出预算表 </t>
  </si>
  <si>
    <t>本年政府性基金预算支出</t>
  </si>
  <si>
    <t>说明：本年年初预算未安排政府基金预算支出</t>
  </si>
  <si>
    <t>表11</t>
  </si>
  <si>
    <t>政府性基金预算“三公”经费支出预算表</t>
  </si>
  <si>
    <t>说明：本年年初预算未安排政府基金预算“三公”经费支出预算支出</t>
  </si>
  <si>
    <t>表12</t>
  </si>
  <si>
    <t>国有资本经营预算支出预算表</t>
  </si>
  <si>
    <t>本年国有资本经营预算支出</t>
  </si>
  <si>
    <t>说明：本年年初预算未安排国有资本经营预算支出</t>
  </si>
  <si>
    <t>表13</t>
  </si>
  <si>
    <t>部门预算项目绩效目标表（2023年度）</t>
  </si>
  <si>
    <t>(2023年度)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</si>
  <si>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</si>
  <si>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</si>
  <si>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</si>
  <si>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</si>
  <si>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</si>
  <si>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</si>
  <si>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</si>
  <si>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通过发放优抚对象医疗补助资金，资助优抚对象参保，有效帮助解决优抚对象医疗难问题。</t>
  </si>
  <si>
    <t>绩效指标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</si>
  <si>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</si>
  <si>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</si>
  <si>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</si>
  <si>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</si>
  <si>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</si>
  <si>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</si>
  <si>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医疗补助人数</t>
  </si>
  <si>
    <t>为145名重点优抚对象发放医疗补助</t>
  </si>
  <si>
    <t>资助参保人数</t>
  </si>
  <si>
    <t>全年资助24名优抚对象参加基本医疗保险</t>
  </si>
  <si>
    <t>质量指标</t>
  </si>
  <si>
    <t>发放经费符合相关政策规定</t>
  </si>
  <si>
    <t>足额发放</t>
  </si>
  <si>
    <t>时效指标</t>
  </si>
  <si>
    <t>资金发放时间</t>
  </si>
  <si>
    <t>每季度一次</t>
  </si>
  <si>
    <t>成本指标</t>
  </si>
  <si>
    <t>1万元</t>
  </si>
  <si>
    <t>效益指标</t>
  </si>
  <si>
    <t>社会效益指标</t>
  </si>
  <si>
    <t>优抚对象医疗难问题改善情况</t>
  </si>
  <si>
    <t>有效改善</t>
  </si>
  <si>
    <t>可持续影响指标</t>
  </si>
  <si>
    <t>项目运行所依据的政策能持续执行</t>
  </si>
  <si>
    <t>可持续</t>
  </si>
  <si>
    <t>满意度指标</t>
  </si>
  <si>
    <t>服务对象满意度指标</t>
  </si>
  <si>
    <t>优抚对象满意率</t>
  </si>
  <si>
    <t>≥90%</t>
  </si>
  <si>
    <t>春节、八一走访，优抚对象自然增长金、价格临时补贴、护理费、生活费等优抚资金，提高优抚对象生活水平，保障优抚对象合法权益。</t>
  </si>
  <si>
    <t>发放补助的优抚对象人数</t>
  </si>
  <si>
    <t>为123名优抚对象发放补助</t>
  </si>
  <si>
    <t>春节、八一走访</t>
  </si>
  <si>
    <t>春节、八一对部队官兵、退役军人、优抚对象进行走访慰问，发放慰问金（品）等5000余人次</t>
  </si>
  <si>
    <t>按规定时限发放</t>
  </si>
  <si>
    <t>走访慰问经费及优抚自然增长金等</t>
  </si>
  <si>
    <t>118万元</t>
  </si>
  <si>
    <t>提高优抚对象生活水平</t>
  </si>
  <si>
    <t>为全面贯彻落实一法一条例，进一步完善优抚对象和退役士兵优惠政策，加快推进退役士兵的社会保障体系建设，建立退役士兵各项补助的长效机制</t>
  </si>
  <si>
    <t>持续影响</t>
  </si>
  <si>
    <t>优抚对象满意度</t>
  </si>
  <si>
    <t>为义务兵家庭发放义务兵优待金，营造一人当兵全家光荣的双拥氛围，保障义务兵家属合法权益。</t>
  </si>
  <si>
    <t>义务兵家庭优待金发放人数</t>
  </si>
  <si>
    <t>75人</t>
  </si>
  <si>
    <t>80万元</t>
  </si>
  <si>
    <t>提高义务兵家庭生活水平</t>
  </si>
  <si>
    <t>体现政府对义务兵家庭的经济优待，鼓励适龄青年参军报国</t>
  </si>
  <si>
    <t>建立各项补助的长效机制</t>
  </si>
  <si>
    <t>自主择业退役士兵地方经济补助</t>
  </si>
  <si>
    <t>确保退役士兵合法权益，支持国防建设和军队建设。</t>
  </si>
  <si>
    <t>地方经济补助发放人数</t>
  </si>
  <si>
    <t>为43名退役士兵发放补助</t>
  </si>
  <si>
    <t>2023年3月前</t>
  </si>
  <si>
    <t>55万元</t>
  </si>
  <si>
    <t>落实安置政策、维护社会稳定</t>
  </si>
  <si>
    <t>全区涉军群体稳定</t>
  </si>
  <si>
    <t>保障自主就业退役士兵基本生活、促进国防建设、营造尊军崇军氛围发挥了积极作用</t>
  </si>
  <si>
    <t>退役士兵满意率</t>
  </si>
  <si>
    <t>通过困难帮扶，提高困难退役军人的生活水平。</t>
  </si>
  <si>
    <t>困难退役军人帮扶人数</t>
  </si>
  <si>
    <t>为符合条件退役士兵发放困难帮扶资金</t>
  </si>
  <si>
    <t>困难退役军人关爱帮扶</t>
  </si>
  <si>
    <t>10万元</t>
  </si>
  <si>
    <t>提高退役军人的幸福感和获得感</t>
  </si>
  <si>
    <t>建立退役军人帮扶救助工作长效机制</t>
  </si>
  <si>
    <t>通过发放自主择业军转干部医疗保险，使参保对象的基本医疗得到有效保障。</t>
  </si>
  <si>
    <t>医保参保人数</t>
  </si>
  <si>
    <t>为7名自主择业军转干部参保</t>
  </si>
  <si>
    <t>缴纳医保符合相关政策规定</t>
  </si>
  <si>
    <t>足额缴纳</t>
  </si>
  <si>
    <t>资金缴纳时间</t>
  </si>
  <si>
    <t>每月缴纳</t>
  </si>
  <si>
    <t>11万元</t>
  </si>
  <si>
    <t>基本医疗保障情况</t>
  </si>
  <si>
    <t>有效保障</t>
  </si>
  <si>
    <t>自主择业军转干部满意率</t>
  </si>
  <si>
    <t>《攀枝花市人民政府办公室关于进一步加强城乡社区（村）双拥工作的意见》攀办发[2013]19号文件规定：各县区财政要按城镇社区0.6万元/个、农村社区和村委会0.5万元/个的标准，将城乡社区双拥工作经费列入年度财政预算。深入扎实做好元旦、春节、“八一”期间拥军优属工作，把区委、区政府的关怀和温暖送到部队官兵的心坎上，做好优待工作是党、国家、军队和全社会的共同责任，进一步密切军政军民关系，巩固军政军民团结良好局面。按照《西区创建四川省第十二届双拥模范区工作方案》要求，需增设大型户外双拥公益宣传牌4块，印制双拥宣传单3万份，增设双拥宣传标识标牌和双拥标语20块，打造双拥广场、双拥公园、双拥共建示范街、双拥林、双拥公园等。</t>
  </si>
  <si>
    <t>新兵入伍人数</t>
  </si>
  <si>
    <t>38人</t>
  </si>
  <si>
    <t>双拥工作进社区经费</t>
  </si>
  <si>
    <r>
      <rPr>
        <sz val="9"/>
        <rFont val="宋体"/>
        <charset val="134"/>
      </rPr>
      <t>城镇社区居委会</t>
    </r>
    <r>
      <rPr>
        <sz val="11"/>
        <color indexed="8"/>
        <rFont val="宋体"/>
        <charset val="1"/>
      </rPr>
      <t>20</t>
    </r>
    <r>
      <rPr>
        <sz val="11"/>
        <color indexed="8"/>
        <rFont val="宋体"/>
        <charset val="1"/>
      </rPr>
      <t>个，农村社区和村委会</t>
    </r>
    <r>
      <rPr>
        <sz val="11"/>
        <color indexed="8"/>
        <rFont val="宋体"/>
        <charset val="1"/>
      </rPr>
      <t>6</t>
    </r>
    <r>
      <rPr>
        <sz val="11"/>
        <color indexed="8"/>
        <rFont val="宋体"/>
        <charset val="1"/>
      </rPr>
      <t>个</t>
    </r>
  </si>
  <si>
    <t>春节、“八一”期间对部队官兵、退役军人、优抚对象进行慰问</t>
  </si>
  <si>
    <r>
      <rPr>
        <sz val="9"/>
        <rFont val="宋体"/>
        <charset val="134"/>
      </rPr>
      <t>春节、八一对部队官兵、退役军人、优抚对象进行走访慰问，发放慰问金（品）等</t>
    </r>
    <r>
      <rPr>
        <sz val="11"/>
        <color indexed="8"/>
        <rFont val="宋体"/>
        <charset val="1"/>
      </rPr>
      <t>5</t>
    </r>
    <r>
      <rPr>
        <sz val="11"/>
        <color indexed="8"/>
        <rFont val="宋体"/>
        <charset val="1"/>
      </rPr>
      <t>0</t>
    </r>
    <r>
      <rPr>
        <sz val="11"/>
        <color indexed="8"/>
        <rFont val="宋体"/>
        <charset val="1"/>
      </rPr>
      <t>00</t>
    </r>
    <r>
      <rPr>
        <sz val="11"/>
        <color indexed="8"/>
        <rFont val="宋体"/>
        <charset val="1"/>
      </rPr>
      <t>余人次</t>
    </r>
  </si>
  <si>
    <t xml:space="preserve">质量指标 </t>
  </si>
  <si>
    <r>
      <rPr>
        <sz val="9"/>
        <rFont val="宋体"/>
        <charset val="134"/>
      </rPr>
      <t>资金拨付成功率（</t>
    </r>
    <r>
      <rPr>
        <sz val="11"/>
        <color indexed="8"/>
        <rFont val="宋体"/>
        <charset val="1"/>
      </rPr>
      <t>%</t>
    </r>
    <r>
      <rPr>
        <sz val="11"/>
        <color indexed="8"/>
        <rFont val="宋体"/>
        <charset val="1"/>
      </rPr>
      <t>）</t>
    </r>
  </si>
  <si>
    <t>资金支付时间</t>
  </si>
  <si>
    <t>2023年12月31日前支付</t>
  </si>
  <si>
    <t>大学生入伍及双拥</t>
  </si>
  <si>
    <t>92万元</t>
  </si>
  <si>
    <t>维护社会稳定</t>
  </si>
  <si>
    <t>维护社会和谐稳定，提升退役军人服务保障水平，确保不发生退役军人群体性上访</t>
  </si>
  <si>
    <t>继承与发展双拥优良传统</t>
  </si>
  <si>
    <t>巩固和发展军政军民团结、促进全区经济社会发展、推进国防和军队现代化</t>
  </si>
  <si>
    <t>服务对象满意度</t>
  </si>
  <si>
    <t>服务对象满意度≥90%</t>
  </si>
  <si>
    <t>贯彻落实信访维稳各项要求，维护社会和谐稳定，提升退役军人服务保障水平，确保不发生退役军人群体性上访，根据《中华人民共和国退役军人保障法》第六十六条规定：“退役军人服务中心、服务站点等退役军人服务机构应当加强与退役军人联系沟通，做好退役军人就业创业扶持、优抚帮扶、走访慰问、权益维护等服务保障工作”。根据四川省退役军人事务厅办公室关于印发《四川省退役军人事务应急指挥视频综合应用平台建设指导意见》的通知要求：我局已建成1套视频终端，1个视频会议室和服务大厅等设施及场所建设。</t>
  </si>
  <si>
    <t>信访维稳工作经费</t>
  </si>
  <si>
    <t>重大节日、敏感时段，对重点退役军人开展稳控工作</t>
  </si>
  <si>
    <t>建成视频终端</t>
  </si>
  <si>
    <t>我局已建成1套视频终端，1个视频会议室和服务大厅等设施及场所建设</t>
  </si>
  <si>
    <t>资金拨付成功率</t>
  </si>
  <si>
    <t>退役军人服务管理保障工作经费</t>
  </si>
  <si>
    <r>
      <rPr>
        <sz val="9"/>
        <rFont val="宋体"/>
        <charset val="134"/>
      </rPr>
      <t>5000</t>
    </r>
    <r>
      <rPr>
        <sz val="11"/>
        <color indexed="8"/>
        <rFont val="宋体"/>
        <charset val="1"/>
      </rPr>
      <t>元</t>
    </r>
  </si>
  <si>
    <t>项目运行所依据的政策持续执行</t>
  </si>
  <si>
    <t>表14</t>
  </si>
  <si>
    <t>部门整体支出绩效目标表</t>
  </si>
  <si>
    <t>（2023年度）</t>
  </si>
  <si>
    <t>部门名称</t>
  </si>
  <si>
    <t>年度主要任务</t>
  </si>
  <si>
    <t>任务名称</t>
  </si>
  <si>
    <t>主要内容</t>
  </si>
  <si>
    <t>保障全局在职职工全年的工资、津贴补贴支出办公费、水电费、差旅费等</t>
  </si>
  <si>
    <t>保障伤残军人抚恤金、残疾军人抚恤护理生活费、义务兵优待金等各专项业务顺利开展</t>
  </si>
  <si>
    <t>年度部门整体支出预算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</si>
  <si>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</si>
  <si>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</si>
  <si>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</si>
  <si>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</si>
  <si>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</si>
  <si>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保障职工工资、绩效、各项社会保险和按需求支付办公费、电费、邮电费、差旅费、公务用车运行维护费等日常公用经费，做好全局日常保障工作</t>
  </si>
  <si>
    <t>按计划开展各项项目工作</t>
  </si>
  <si>
    <t>全面保障职工人员经费、保障单位日常运行</t>
  </si>
  <si>
    <t>按项目要求开展</t>
  </si>
  <si>
    <t>按工作进度</t>
  </si>
  <si>
    <t>147.92万元</t>
  </si>
  <si>
    <t>367.5万元</t>
  </si>
  <si>
    <t>经济效益指标</t>
  </si>
  <si>
    <t>职能职责</t>
  </si>
  <si>
    <t>保证机构正常运行，确保完成年度职能目标任务</t>
  </si>
  <si>
    <t>生态效益指标</t>
  </si>
  <si>
    <t>抽样调查</t>
  </si>
  <si>
    <t>≥95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</si>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</sst>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b/>
      <sz val="9"/>
      <name val="宋体"/>
      <charset val="134"/>
    </font>
    <font>
      <sz val="9"/>
      <color indexed="8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23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8" borderId="24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8" fillId="0" borderId="25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27" applyNumberFormat="0" applyAlignment="0" applyProtection="0">
      <alignment vertical="center"/>
    </xf>
    <xf numFmtId="0" fontId="40" fillId="12" borderId="23" applyNumberFormat="0" applyAlignment="0" applyProtection="0">
      <alignment vertical="center"/>
    </xf>
    <xf numFmtId="0" fontId="41" fillId="13" borderId="28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29" applyNumberFormat="0" applyFill="0" applyAlignment="0" applyProtection="0">
      <alignment vertical="center"/>
    </xf>
    <xf numFmtId="0" fontId="43" fillId="0" borderId="30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1" fillId="0" borderId="0"/>
    <xf numFmtId="0" fontId="13" fillId="0" borderId="0">
      <alignment vertical="center"/>
    </xf>
  </cellStyleXfs>
  <cellXfs count="14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49" fontId="10" fillId="0" borderId="4" xfId="49" applyNumberFormat="1" applyFont="1" applyFill="1" applyBorder="1" applyAlignment="1" applyProtection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left" vertical="center"/>
    </xf>
    <xf numFmtId="3" fontId="9" fillId="0" borderId="4" xfId="0" applyNumberFormat="1" applyFont="1" applyFill="1" applyBorder="1" applyAlignment="1" applyProtection="1">
      <alignment horizontal="left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49" fontId="10" fillId="0" borderId="4" xfId="49" applyNumberFormat="1" applyFont="1" applyFill="1" applyBorder="1" applyAlignment="1" applyProtection="1">
      <alignment horizontal="left" vertical="center" wrapText="1"/>
    </xf>
    <xf numFmtId="0" fontId="9" fillId="0" borderId="10" xfId="0" applyNumberFormat="1" applyFont="1" applyFill="1" applyBorder="1" applyAlignment="1" applyProtection="1">
      <alignment horizontal="center" vertical="center" wrapText="1"/>
    </xf>
    <xf numFmtId="0" fontId="10" fillId="0" borderId="4" xfId="49" applyNumberFormat="1" applyFont="1" applyFill="1" applyBorder="1" applyAlignment="1" applyProtection="1">
      <alignment horizontal="center" vertical="center"/>
    </xf>
    <xf numFmtId="0" fontId="10" fillId="0" borderId="4" xfId="49" applyFont="1" applyFill="1" applyBorder="1" applyAlignment="1">
      <alignment horizontal="center" vertical="center"/>
    </xf>
    <xf numFmtId="0" fontId="10" fillId="0" borderId="4" xfId="49" applyNumberFormat="1" applyFont="1" applyFill="1" applyBorder="1" applyAlignment="1" applyProtection="1">
      <alignment horizontal="left" vertical="center" wrapText="1"/>
    </xf>
    <xf numFmtId="0" fontId="10" fillId="0" borderId="4" xfId="49" applyNumberFormat="1" applyFont="1" applyFill="1" applyBorder="1" applyAlignment="1" applyProtection="1">
      <alignment horizontal="left" vertical="center"/>
    </xf>
    <xf numFmtId="9" fontId="10" fillId="0" borderId="4" xfId="49" applyNumberFormat="1" applyFont="1" applyFill="1" applyBorder="1" applyAlignment="1" applyProtection="1">
      <alignment horizontal="left" vertical="center" wrapText="1"/>
    </xf>
    <xf numFmtId="0" fontId="10" fillId="0" borderId="4" xfId="49" applyNumberFormat="1" applyFont="1" applyFill="1" applyBorder="1" applyAlignment="1" applyProtection="1">
      <alignment horizontal="center" vertical="center" wrapText="1"/>
    </xf>
    <xf numFmtId="0" fontId="11" fillId="0" borderId="4" xfId="49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0" fillId="0" borderId="8" xfId="49" applyNumberFormat="1" applyFont="1" applyFill="1" applyBorder="1" applyAlignment="1" applyProtection="1">
      <alignment horizontal="center" vertical="center"/>
    </xf>
    <xf numFmtId="0" fontId="10" fillId="0" borderId="12" xfId="49" applyNumberFormat="1" applyFont="1" applyFill="1" applyBorder="1" applyAlignment="1" applyProtection="1">
      <alignment horizontal="center" vertical="center"/>
    </xf>
    <xf numFmtId="0" fontId="0" fillId="0" borderId="13" xfId="50" applyNumberFormat="1" applyFont="1" applyFill="1" applyBorder="1" applyAlignment="1" applyProtection="1">
      <alignment horizontal="center" vertical="center" wrapText="1"/>
    </xf>
    <xf numFmtId="0" fontId="10" fillId="0" borderId="14" xfId="49" applyNumberFormat="1" applyFont="1" applyFill="1" applyBorder="1" applyAlignment="1" applyProtection="1">
      <alignment horizontal="center" vertical="center"/>
    </xf>
    <xf numFmtId="49" fontId="9" fillId="0" borderId="15" xfId="0" applyNumberFormat="1" applyFont="1" applyFill="1" applyBorder="1" applyAlignment="1" applyProtection="1">
      <alignment horizontal="center" vertical="center"/>
    </xf>
    <xf numFmtId="3" fontId="9" fillId="0" borderId="15" xfId="0" applyNumberFormat="1" applyFont="1" applyFill="1" applyBorder="1" applyAlignment="1" applyProtection="1">
      <alignment horizontal="left" vertical="center"/>
    </xf>
    <xf numFmtId="49" fontId="9" fillId="0" borderId="4" xfId="0" applyNumberFormat="1" applyFont="1" applyFill="1" applyBorder="1" applyAlignment="1" applyProtection="1">
      <alignment horizontal="left" vertical="center" wrapText="1"/>
    </xf>
    <xf numFmtId="0" fontId="13" fillId="0" borderId="4" xfId="49" applyFont="1" applyFill="1" applyBorder="1" applyAlignment="1">
      <alignment horizontal="left" vertical="center" wrapText="1"/>
    </xf>
    <xf numFmtId="0" fontId="10" fillId="0" borderId="15" xfId="49" applyNumberFormat="1" applyFont="1" applyFill="1" applyBorder="1" applyAlignment="1" applyProtection="1">
      <alignment horizontal="center" vertical="center"/>
    </xf>
    <xf numFmtId="0" fontId="10" fillId="0" borderId="16" xfId="49" applyNumberFormat="1" applyFont="1" applyFill="1" applyBorder="1" applyAlignment="1" applyProtection="1">
      <alignment horizontal="center" vertical="center"/>
    </xf>
    <xf numFmtId="0" fontId="10" fillId="0" borderId="17" xfId="49" applyNumberFormat="1" applyFont="1" applyFill="1" applyBorder="1" applyAlignment="1" applyProtection="1">
      <alignment horizontal="center" vertical="center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7" xfId="0" applyFont="1" applyBorder="1">
      <alignment vertical="center"/>
    </xf>
    <xf numFmtId="0" fontId="8" fillId="0" borderId="7" xfId="0" applyFont="1" applyBorder="1" applyAlignment="1">
      <alignment horizontal="left" vertical="center"/>
    </xf>
    <xf numFmtId="0" fontId="10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vertical="center" wrapText="1"/>
    </xf>
    <xf numFmtId="0" fontId="12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0" fillId="0" borderId="18" xfId="0" applyFont="1" applyBorder="1">
      <alignment vertical="center"/>
    </xf>
    <xf numFmtId="0" fontId="10" fillId="0" borderId="18" xfId="0" applyFont="1" applyBorder="1" applyAlignment="1">
      <alignment vertical="center" wrapText="1"/>
    </xf>
    <xf numFmtId="0" fontId="0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/>
    </xf>
    <xf numFmtId="0" fontId="10" fillId="0" borderId="19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7" xfId="0" applyFont="1" applyFill="1" applyBorder="1">
      <alignment vertical="center"/>
    </xf>
    <xf numFmtId="0" fontId="8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right" vertical="center"/>
    </xf>
    <xf numFmtId="0" fontId="10" fillId="0" borderId="19" xfId="0" applyFont="1" applyFill="1" applyBorder="1">
      <alignment vertical="center"/>
    </xf>
    <xf numFmtId="0" fontId="10" fillId="0" borderId="5" xfId="0" applyFont="1" applyFill="1" applyBorder="1" applyAlignment="1">
      <alignment vertical="center" wrapText="1"/>
    </xf>
    <xf numFmtId="0" fontId="10" fillId="0" borderId="6" xfId="0" applyFont="1" applyFill="1" applyBorder="1">
      <alignment vertical="center"/>
    </xf>
    <xf numFmtId="0" fontId="10" fillId="0" borderId="6" xfId="0" applyFont="1" applyFill="1" applyBorder="1" applyAlignment="1">
      <alignment vertical="center" wrapText="1"/>
    </xf>
    <xf numFmtId="0" fontId="12" fillId="0" borderId="5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49" fontId="8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10" fillId="0" borderId="18" xfId="0" applyFont="1" applyFill="1" applyBorder="1">
      <alignment vertical="center"/>
    </xf>
    <xf numFmtId="0" fontId="10" fillId="0" borderId="18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8" fillId="0" borderId="4" xfId="0" applyFont="1" applyBorder="1" applyAlignment="1">
      <alignment horizontal="left" vertical="center" indent="1"/>
    </xf>
    <xf numFmtId="0" fontId="8" fillId="0" borderId="4" xfId="0" applyFont="1" applyFill="1" applyBorder="1" applyAlignment="1">
      <alignment horizontal="left" vertical="center" indent="1"/>
    </xf>
    <xf numFmtId="0" fontId="5" fillId="0" borderId="6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10" fillId="0" borderId="20" xfId="0" applyFont="1" applyFill="1" applyBorder="1">
      <alignment vertical="center"/>
    </xf>
    <xf numFmtId="0" fontId="10" fillId="0" borderId="7" xfId="0" applyFont="1" applyFill="1" applyBorder="1" applyAlignment="1">
      <alignment vertical="center" wrapText="1"/>
    </xf>
    <xf numFmtId="4" fontId="0" fillId="0" borderId="4" xfId="0" applyNumberFormat="1" applyFont="1" applyFill="1" applyBorder="1">
      <alignment vertical="center"/>
    </xf>
    <xf numFmtId="0" fontId="10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5" fillId="0" borderId="5" xfId="0" applyFont="1" applyFill="1" applyBorder="1" applyAlignment="1">
      <alignment vertical="center" wrapText="1"/>
    </xf>
    <xf numFmtId="0" fontId="5" fillId="0" borderId="19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16" fillId="0" borderId="5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5" fillId="0" borderId="5" xfId="0" applyFont="1" applyFill="1" applyBorder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5" fillId="0" borderId="18" xfId="0" applyFont="1" applyFill="1" applyBorder="1">
      <alignment vertical="center"/>
    </xf>
    <xf numFmtId="0" fontId="5" fillId="0" borderId="21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5" fillId="0" borderId="22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/>
    </xf>
    <xf numFmtId="0" fontId="18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horizontal="right" vertical="center"/>
    </xf>
    <xf numFmtId="0" fontId="19" fillId="0" borderId="6" xfId="0" applyFont="1" applyFill="1" applyBorder="1" applyAlignment="1">
      <alignment vertical="center" wrapText="1"/>
    </xf>
    <xf numFmtId="0" fontId="19" fillId="0" borderId="5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6" xfId="0" applyFont="1" applyFill="1" applyBorder="1" applyAlignment="1">
      <alignment vertical="center" wrapText="1"/>
    </xf>
    <xf numFmtId="0" fontId="19" fillId="0" borderId="18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haredStrings" Target="sharedStrings.xml"/><Relationship Id="rId38" Type="http://schemas.openxmlformats.org/officeDocument/2006/relationships/styles" Target="styles.xml"/><Relationship Id="rId37" Type="http://schemas.openxmlformats.org/officeDocument/2006/relationships/theme" Target="theme/theme1.xml"/><Relationship Id="rId36" Type="http://schemas.openxmlformats.org/officeDocument/2006/relationships/externalLink" Target="externalLinks/externalLink14.xml"/><Relationship Id="rId35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9.xml"/><Relationship Id="rId30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7.xml"/><Relationship Id="rId28" Type="http://schemas.openxmlformats.org/officeDocument/2006/relationships/externalLink" Target="externalLinks/externalLink6.xml"/><Relationship Id="rId27" Type="http://schemas.openxmlformats.org/officeDocument/2006/relationships/externalLink" Target="externalLinks/externalLink5.xml"/><Relationship Id="rId26" Type="http://schemas.openxmlformats.org/officeDocument/2006/relationships/externalLink" Target="externalLinks/externalLink4.xml"/><Relationship Id="rId25" Type="http://schemas.openxmlformats.org/officeDocument/2006/relationships/externalLink" Target="externalLinks/externalLink3.xml"/><Relationship Id="rId24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esktop\&#24066;&#32423;2023&#24180;&#37096;&#38376;&#39044;&#31639;\2023&#24180;&#37096;&#38376;&#39044;&#31639;&#20844;&#24320;&#25253;&#34920;&#65288;&#37096;&#38376;&#65289;1.2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1"/>
      <sheetName val="1-1"/>
      <sheetName val="1-2"/>
      <sheetName val="2"/>
      <sheetName val="2-1"/>
      <sheetName val="3"/>
      <sheetName val="3-1"/>
      <sheetName val="3-2"/>
      <sheetName val="3-3"/>
      <sheetName val="4"/>
      <sheetName val="4-1"/>
      <sheetName val="5"/>
      <sheetName val="6-1"/>
      <sheetName val="6-2"/>
      <sheetName val="7"/>
      <sheetName val="A01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abSelected="1" workbookViewId="0">
      <selection activeCell="A15" sqref="A15"/>
    </sheetView>
  </sheetViews>
  <sheetFormatPr defaultColWidth="9" defaultRowHeight="14.25"/>
  <cols>
    <col min="1" max="1" width="123.133333333333" style="141" customWidth="1"/>
    <col min="2" max="16384" width="9" style="141"/>
  </cols>
  <sheetData>
    <row r="1" spans="1:1">
      <c r="A1" s="142"/>
    </row>
    <row r="2" ht="137.1" customHeight="1" spans="1:1">
      <c r="A2" s="142"/>
    </row>
    <row r="3" ht="137.1" customHeight="1" spans="1:1">
      <c r="A3" s="143" t="s">
        <v>0</v>
      </c>
    </row>
    <row r="4" ht="9" customHeight="1"/>
    <row r="5" ht="33" customHeight="1"/>
    <row r="6" ht="34.5" spans="1:1">
      <c r="A6" s="144" t="s">
        <v>1</v>
      </c>
    </row>
    <row r="11" ht="35.1" customHeight="1" spans="1:1">
      <c r="A11" s="145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9" sqref="B9"/>
    </sheetView>
  </sheetViews>
  <sheetFormatPr defaultColWidth="10" defaultRowHeight="13.5"/>
  <cols>
    <col min="1" max="1" width="1.5" customWidth="1"/>
    <col min="2" max="2" width="11.8833333333333" customWidth="1"/>
    <col min="3" max="3" width="28.8833333333333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56"/>
      <c r="B1" s="2" t="s">
        <v>223</v>
      </c>
      <c r="C1" s="57"/>
      <c r="D1" s="58"/>
      <c r="E1" s="58"/>
      <c r="F1" s="58"/>
      <c r="G1" s="58"/>
      <c r="H1" s="58"/>
      <c r="I1" s="71"/>
      <c r="J1" s="61"/>
    </row>
    <row r="2" ht="22.9" customHeight="1" spans="1:10">
      <c r="A2" s="56"/>
      <c r="B2" s="3" t="s">
        <v>224</v>
      </c>
      <c r="C2" s="3"/>
      <c r="D2" s="3"/>
      <c r="E2" s="3"/>
      <c r="F2" s="3"/>
      <c r="G2" s="3"/>
      <c r="H2" s="3"/>
      <c r="I2" s="3"/>
      <c r="J2" s="61" t="s">
        <v>4</v>
      </c>
    </row>
    <row r="3" ht="19.5" customHeight="1" spans="1:10">
      <c r="A3" s="59"/>
      <c r="B3" s="60" t="s">
        <v>6</v>
      </c>
      <c r="C3" s="60"/>
      <c r="D3" s="78"/>
      <c r="E3" s="78"/>
      <c r="F3" s="78"/>
      <c r="G3" s="78"/>
      <c r="H3" s="78"/>
      <c r="I3" s="72" t="s">
        <v>7</v>
      </c>
      <c r="J3" s="73"/>
    </row>
    <row r="4" ht="24.4" customHeight="1" spans="1:10">
      <c r="A4" s="61"/>
      <c r="B4" s="62" t="s">
        <v>225</v>
      </c>
      <c r="C4" s="62" t="s">
        <v>81</v>
      </c>
      <c r="D4" s="62" t="s">
        <v>226</v>
      </c>
      <c r="E4" s="62"/>
      <c r="F4" s="62"/>
      <c r="G4" s="62"/>
      <c r="H4" s="62"/>
      <c r="I4" s="62"/>
      <c r="J4" s="74"/>
    </row>
    <row r="5" ht="24.4" customHeight="1" spans="1:10">
      <c r="A5" s="63"/>
      <c r="B5" s="62"/>
      <c r="C5" s="62"/>
      <c r="D5" s="62" t="s">
        <v>60</v>
      </c>
      <c r="E5" s="79" t="s">
        <v>227</v>
      </c>
      <c r="F5" s="62" t="s">
        <v>228</v>
      </c>
      <c r="G5" s="62"/>
      <c r="H5" s="62"/>
      <c r="I5" s="62" t="s">
        <v>229</v>
      </c>
      <c r="J5" s="74"/>
    </row>
    <row r="6" ht="24.4" customHeight="1" spans="1:10">
      <c r="A6" s="63"/>
      <c r="B6" s="62"/>
      <c r="C6" s="62"/>
      <c r="D6" s="62"/>
      <c r="E6" s="79"/>
      <c r="F6" s="62" t="s">
        <v>165</v>
      </c>
      <c r="G6" s="62" t="s">
        <v>230</v>
      </c>
      <c r="H6" s="62" t="s">
        <v>231</v>
      </c>
      <c r="I6" s="62"/>
      <c r="J6" s="75"/>
    </row>
    <row r="7" ht="22.9" customHeight="1" spans="1:10">
      <c r="A7" s="64"/>
      <c r="B7" s="62"/>
      <c r="C7" s="62" t="s">
        <v>73</v>
      </c>
      <c r="D7" s="65">
        <f t="shared" ref="D7:I7" si="0">SUM(D8:D16)</f>
        <v>0</v>
      </c>
      <c r="E7" s="65">
        <f t="shared" si="0"/>
        <v>0</v>
      </c>
      <c r="F7" s="65">
        <f t="shared" si="0"/>
        <v>0</v>
      </c>
      <c r="G7" s="65">
        <f t="shared" si="0"/>
        <v>0</v>
      </c>
      <c r="H7" s="65">
        <f t="shared" si="0"/>
        <v>0</v>
      </c>
      <c r="I7" s="65">
        <f t="shared" si="0"/>
        <v>0</v>
      </c>
      <c r="J7" s="76"/>
    </row>
    <row r="8" ht="22.9" customHeight="1" spans="1:10">
      <c r="A8" s="64"/>
      <c r="B8" s="80">
        <v>148</v>
      </c>
      <c r="C8" s="81" t="s">
        <v>0</v>
      </c>
      <c r="D8" s="65">
        <f>E8+F8+I8</f>
        <v>0</v>
      </c>
      <c r="E8" s="65">
        <v>0</v>
      </c>
      <c r="F8" s="65">
        <f>SUM(G8:H8)</f>
        <v>0</v>
      </c>
      <c r="G8" s="65">
        <v>0</v>
      </c>
      <c r="H8" s="65">
        <v>0</v>
      </c>
      <c r="I8" s="65">
        <v>0</v>
      </c>
      <c r="J8" s="76"/>
    </row>
    <row r="9" ht="22.9" customHeight="1" spans="1:10">
      <c r="A9" s="64"/>
      <c r="B9" s="62"/>
      <c r="C9" s="62"/>
      <c r="D9" s="65"/>
      <c r="E9" s="65"/>
      <c r="F9" s="65"/>
      <c r="G9" s="65"/>
      <c r="H9" s="65"/>
      <c r="I9" s="65"/>
      <c r="J9" s="76"/>
    </row>
    <row r="10" ht="22.9" customHeight="1" spans="1:10">
      <c r="A10" s="64"/>
      <c r="B10" s="62"/>
      <c r="C10" s="62"/>
      <c r="D10" s="65"/>
      <c r="E10" s="65"/>
      <c r="F10" s="65"/>
      <c r="G10" s="65"/>
      <c r="H10" s="65"/>
      <c r="I10" s="65"/>
      <c r="J10" s="76"/>
    </row>
    <row r="11" ht="22.9" customHeight="1" spans="1:10">
      <c r="A11" s="64"/>
      <c r="B11" s="62"/>
      <c r="C11" s="62"/>
      <c r="D11" s="65"/>
      <c r="E11" s="65"/>
      <c r="F11" s="65"/>
      <c r="G11" s="65"/>
      <c r="H11" s="65"/>
      <c r="I11" s="65"/>
      <c r="J11" s="76"/>
    </row>
    <row r="12" ht="22.9" customHeight="1" spans="1:10">
      <c r="A12" s="64"/>
      <c r="B12" s="62"/>
      <c r="C12" s="62"/>
      <c r="D12" s="65"/>
      <c r="E12" s="65"/>
      <c r="F12" s="65"/>
      <c r="G12" s="65"/>
      <c r="H12" s="65"/>
      <c r="I12" s="65"/>
      <c r="J12" s="76"/>
    </row>
    <row r="13" ht="22.9" customHeight="1" spans="1:10">
      <c r="A13" s="64"/>
      <c r="B13" s="62"/>
      <c r="C13" s="62"/>
      <c r="D13" s="65"/>
      <c r="E13" s="65"/>
      <c r="F13" s="65"/>
      <c r="G13" s="65"/>
      <c r="H13" s="65"/>
      <c r="I13" s="65"/>
      <c r="J13" s="76"/>
    </row>
    <row r="14" ht="22.9" customHeight="1" spans="1:10">
      <c r="A14" s="64"/>
      <c r="B14" s="62"/>
      <c r="C14" s="62"/>
      <c r="D14" s="65"/>
      <c r="E14" s="65"/>
      <c r="F14" s="65"/>
      <c r="G14" s="65"/>
      <c r="H14" s="65"/>
      <c r="I14" s="65"/>
      <c r="J14" s="76"/>
    </row>
    <row r="15" ht="22.9" customHeight="1" spans="1:10">
      <c r="A15" s="64"/>
      <c r="B15" s="62"/>
      <c r="C15" s="62"/>
      <c r="D15" s="65"/>
      <c r="E15" s="65"/>
      <c r="F15" s="65"/>
      <c r="G15" s="65"/>
      <c r="H15" s="65"/>
      <c r="I15" s="65"/>
      <c r="J15" s="76"/>
    </row>
    <row r="16" ht="22.9" customHeight="1" spans="1:10">
      <c r="A16" s="64"/>
      <c r="B16" s="62"/>
      <c r="C16" s="62"/>
      <c r="D16" s="65"/>
      <c r="E16" s="65"/>
      <c r="F16" s="65"/>
      <c r="G16" s="65"/>
      <c r="H16" s="65"/>
      <c r="I16" s="65"/>
      <c r="J16" s="76"/>
    </row>
    <row r="18" ht="30" customHeight="1" spans="2:9">
      <c r="B18" s="70" t="s">
        <v>232</v>
      </c>
      <c r="C18" s="70"/>
      <c r="D18" s="70"/>
      <c r="E18" s="70"/>
      <c r="F18" s="70"/>
      <c r="G18" s="70"/>
      <c r="H18" s="70"/>
      <c r="I18" s="70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" customWidth="1"/>
    <col min="2" max="4" width="6.13333333333333" customWidth="1"/>
    <col min="5" max="5" width="17" customWidth="1"/>
    <col min="6" max="6" width="40.6333333333333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56"/>
      <c r="B1" s="2" t="s">
        <v>233</v>
      </c>
      <c r="C1" s="2"/>
      <c r="D1" s="2"/>
      <c r="E1" s="57"/>
      <c r="F1" s="57"/>
      <c r="G1" s="58"/>
      <c r="H1" s="58"/>
      <c r="I1" s="71"/>
      <c r="J1" s="61"/>
    </row>
    <row r="2" ht="22.9" customHeight="1" spans="1:10">
      <c r="A2" s="56"/>
      <c r="B2" s="3" t="s">
        <v>234</v>
      </c>
      <c r="C2" s="3"/>
      <c r="D2" s="3"/>
      <c r="E2" s="3"/>
      <c r="F2" s="3"/>
      <c r="G2" s="3"/>
      <c r="H2" s="3"/>
      <c r="I2" s="3"/>
      <c r="J2" s="61" t="s">
        <v>4</v>
      </c>
    </row>
    <row r="3" ht="19.5" customHeight="1" spans="1:10">
      <c r="A3" s="59"/>
      <c r="B3" s="60" t="s">
        <v>6</v>
      </c>
      <c r="C3" s="60"/>
      <c r="D3" s="60"/>
      <c r="E3" s="60"/>
      <c r="F3" s="60"/>
      <c r="G3" s="59"/>
      <c r="H3" s="59"/>
      <c r="I3" s="72" t="s">
        <v>7</v>
      </c>
      <c r="J3" s="73"/>
    </row>
    <row r="4" ht="24.4" customHeight="1" spans="1:10">
      <c r="A4" s="61"/>
      <c r="B4" s="62" t="s">
        <v>10</v>
      </c>
      <c r="C4" s="62"/>
      <c r="D4" s="62"/>
      <c r="E4" s="62"/>
      <c r="F4" s="62"/>
      <c r="G4" s="62" t="s">
        <v>235</v>
      </c>
      <c r="H4" s="62"/>
      <c r="I4" s="62"/>
      <c r="J4" s="74"/>
    </row>
    <row r="5" ht="24.4" customHeight="1" spans="1:10">
      <c r="A5" s="63"/>
      <c r="B5" s="62" t="s">
        <v>80</v>
      </c>
      <c r="C5" s="62"/>
      <c r="D5" s="62"/>
      <c r="E5" s="62" t="s">
        <v>71</v>
      </c>
      <c r="F5" s="62" t="s">
        <v>81</v>
      </c>
      <c r="G5" s="62" t="s">
        <v>60</v>
      </c>
      <c r="H5" s="62" t="s">
        <v>76</v>
      </c>
      <c r="I5" s="62" t="s">
        <v>77</v>
      </c>
      <c r="J5" s="74"/>
    </row>
    <row r="6" ht="24.4" customHeight="1" spans="1:10">
      <c r="A6" s="63"/>
      <c r="B6" s="62" t="s">
        <v>82</v>
      </c>
      <c r="C6" s="62" t="s">
        <v>83</v>
      </c>
      <c r="D6" s="62" t="s">
        <v>84</v>
      </c>
      <c r="E6" s="62"/>
      <c r="F6" s="62"/>
      <c r="G6" s="62"/>
      <c r="H6" s="62"/>
      <c r="I6" s="62"/>
      <c r="J6" s="75"/>
    </row>
    <row r="7" ht="22.9" customHeight="1" spans="1:10">
      <c r="A7" s="64"/>
      <c r="B7" s="62"/>
      <c r="C7" s="62"/>
      <c r="D7" s="62"/>
      <c r="E7" s="62">
        <v>148</v>
      </c>
      <c r="F7" s="62" t="s">
        <v>73</v>
      </c>
      <c r="G7" s="65">
        <v>0</v>
      </c>
      <c r="H7" s="65">
        <v>0</v>
      </c>
      <c r="I7" s="65">
        <v>0</v>
      </c>
      <c r="J7" s="76"/>
    </row>
    <row r="8" ht="22.9" customHeight="1" spans="1:10">
      <c r="A8" s="64"/>
      <c r="B8" s="62"/>
      <c r="C8" s="62"/>
      <c r="D8" s="62"/>
      <c r="E8" s="62"/>
      <c r="F8" s="62"/>
      <c r="G8" s="65"/>
      <c r="H8" s="65"/>
      <c r="I8" s="65"/>
      <c r="J8" s="76"/>
    </row>
    <row r="9" ht="22.9" customHeight="1" spans="1:10">
      <c r="A9" s="64"/>
      <c r="B9" s="62"/>
      <c r="C9" s="62"/>
      <c r="D9" s="62"/>
      <c r="E9" s="80"/>
      <c r="F9" s="80"/>
      <c r="G9" s="65"/>
      <c r="H9" s="65"/>
      <c r="I9" s="65"/>
      <c r="J9" s="76"/>
    </row>
    <row r="10" ht="22.9" customHeight="1" spans="1:10">
      <c r="A10" s="64"/>
      <c r="B10" s="62"/>
      <c r="C10" s="62"/>
      <c r="D10" s="62"/>
      <c r="E10" s="62"/>
      <c r="F10" s="62"/>
      <c r="G10" s="65"/>
      <c r="H10" s="65"/>
      <c r="I10" s="65"/>
      <c r="J10" s="76"/>
    </row>
    <row r="11" ht="22.9" customHeight="1" spans="1:10">
      <c r="A11" s="64"/>
      <c r="B11" s="62"/>
      <c r="C11" s="62"/>
      <c r="D11" s="62"/>
      <c r="E11" s="62"/>
      <c r="F11" s="62"/>
      <c r="G11" s="65"/>
      <c r="H11" s="65"/>
      <c r="I11" s="65"/>
      <c r="J11" s="76"/>
    </row>
    <row r="12" ht="22.9" customHeight="1" spans="1:10">
      <c r="A12" s="64"/>
      <c r="B12" s="62"/>
      <c r="C12" s="62"/>
      <c r="D12" s="62"/>
      <c r="E12" s="62"/>
      <c r="F12" s="62"/>
      <c r="G12" s="65"/>
      <c r="H12" s="65"/>
      <c r="I12" s="65"/>
      <c r="J12" s="76"/>
    </row>
    <row r="13" ht="22.9" customHeight="1" spans="1:10">
      <c r="A13" s="64"/>
      <c r="B13" s="62"/>
      <c r="C13" s="62"/>
      <c r="D13" s="62"/>
      <c r="E13" s="62"/>
      <c r="F13" s="62"/>
      <c r="G13" s="65"/>
      <c r="H13" s="65"/>
      <c r="I13" s="65"/>
      <c r="J13" s="76"/>
    </row>
    <row r="14" ht="22.9" customHeight="1" spans="1:10">
      <c r="A14" s="64"/>
      <c r="B14" s="62"/>
      <c r="C14" s="62"/>
      <c r="D14" s="62"/>
      <c r="E14" s="62"/>
      <c r="F14" s="62"/>
      <c r="G14" s="65"/>
      <c r="H14" s="65"/>
      <c r="I14" s="65"/>
      <c r="J14" s="76"/>
    </row>
    <row r="15" ht="22.9" customHeight="1" spans="1:10">
      <c r="A15" s="64"/>
      <c r="B15" s="62"/>
      <c r="C15" s="62"/>
      <c r="D15" s="62"/>
      <c r="E15" s="62"/>
      <c r="F15" s="62"/>
      <c r="G15" s="65"/>
      <c r="H15" s="65"/>
      <c r="I15" s="65"/>
      <c r="J15" s="76"/>
    </row>
    <row r="16" ht="22.9" customHeight="1" spans="1:10">
      <c r="A16" s="63"/>
      <c r="B16" s="66"/>
      <c r="C16" s="66"/>
      <c r="D16" s="66"/>
      <c r="E16" s="66"/>
      <c r="F16" s="66" t="s">
        <v>24</v>
      </c>
      <c r="G16" s="67"/>
      <c r="H16" s="67"/>
      <c r="I16" s="67"/>
      <c r="J16" s="74"/>
    </row>
    <row r="17" ht="22.9" customHeight="1" spans="1:10">
      <c r="A17" s="63"/>
      <c r="B17" s="66"/>
      <c r="C17" s="66"/>
      <c r="D17" s="66"/>
      <c r="E17" s="66"/>
      <c r="F17" s="66" t="s">
        <v>24</v>
      </c>
      <c r="G17" s="67"/>
      <c r="H17" s="67"/>
      <c r="I17" s="67"/>
      <c r="J17" s="74"/>
    </row>
    <row r="19" ht="27" customHeight="1" spans="2:9">
      <c r="B19" s="70" t="s">
        <v>236</v>
      </c>
      <c r="C19" s="70"/>
      <c r="D19" s="70"/>
      <c r="E19" s="70"/>
      <c r="F19" s="70"/>
      <c r="G19" s="70"/>
      <c r="H19" s="70"/>
      <c r="I19" s="70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9" sqref="B9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56"/>
      <c r="B1" s="2" t="s">
        <v>237</v>
      </c>
      <c r="C1" s="57"/>
      <c r="D1" s="58"/>
      <c r="E1" s="58"/>
      <c r="F1" s="58"/>
      <c r="G1" s="58"/>
      <c r="H1" s="58"/>
      <c r="I1" s="71"/>
      <c r="J1" s="61"/>
    </row>
    <row r="2" ht="22.9" customHeight="1" spans="1:10">
      <c r="A2" s="56"/>
      <c r="B2" s="3" t="s">
        <v>238</v>
      </c>
      <c r="C2" s="3"/>
      <c r="D2" s="3"/>
      <c r="E2" s="3"/>
      <c r="F2" s="3"/>
      <c r="G2" s="3"/>
      <c r="H2" s="3"/>
      <c r="I2" s="3"/>
      <c r="J2" s="61" t="s">
        <v>4</v>
      </c>
    </row>
    <row r="3" ht="19.5" customHeight="1" spans="1:10">
      <c r="A3" s="59"/>
      <c r="B3" s="60" t="s">
        <v>6</v>
      </c>
      <c r="C3" s="60"/>
      <c r="D3" s="78"/>
      <c r="E3" s="78"/>
      <c r="F3" s="78"/>
      <c r="G3" s="78"/>
      <c r="H3" s="78"/>
      <c r="I3" s="78" t="s">
        <v>7</v>
      </c>
      <c r="J3" s="73"/>
    </row>
    <row r="4" ht="24.4" customHeight="1" spans="1:10">
      <c r="A4" s="61"/>
      <c r="B4" s="62" t="s">
        <v>225</v>
      </c>
      <c r="C4" s="62" t="s">
        <v>81</v>
      </c>
      <c r="D4" s="62" t="s">
        <v>226</v>
      </c>
      <c r="E4" s="62"/>
      <c r="F4" s="62"/>
      <c r="G4" s="62"/>
      <c r="H4" s="62"/>
      <c r="I4" s="62"/>
      <c r="J4" s="74"/>
    </row>
    <row r="5" ht="24.4" customHeight="1" spans="1:10">
      <c r="A5" s="63"/>
      <c r="B5" s="62"/>
      <c r="C5" s="62"/>
      <c r="D5" s="62" t="s">
        <v>60</v>
      </c>
      <c r="E5" s="79" t="s">
        <v>227</v>
      </c>
      <c r="F5" s="62" t="s">
        <v>228</v>
      </c>
      <c r="G5" s="62"/>
      <c r="H5" s="62"/>
      <c r="I5" s="62" t="s">
        <v>229</v>
      </c>
      <c r="J5" s="74"/>
    </row>
    <row r="6" ht="24.4" customHeight="1" spans="1:10">
      <c r="A6" s="63"/>
      <c r="B6" s="62"/>
      <c r="C6" s="62"/>
      <c r="D6" s="62"/>
      <c r="E6" s="79"/>
      <c r="F6" s="62" t="s">
        <v>165</v>
      </c>
      <c r="G6" s="62" t="s">
        <v>230</v>
      </c>
      <c r="H6" s="62" t="s">
        <v>231</v>
      </c>
      <c r="I6" s="62"/>
      <c r="J6" s="75"/>
    </row>
    <row r="7" ht="22.9" customHeight="1" spans="1:10">
      <c r="A7" s="64"/>
      <c r="B7" s="62"/>
      <c r="C7" s="62" t="s">
        <v>73</v>
      </c>
      <c r="D7" s="65">
        <f t="shared" ref="D7:I7" si="0">D8</f>
        <v>0</v>
      </c>
      <c r="E7" s="65">
        <f t="shared" si="0"/>
        <v>0</v>
      </c>
      <c r="F7" s="65">
        <f t="shared" si="0"/>
        <v>0</v>
      </c>
      <c r="G7" s="65">
        <f t="shared" si="0"/>
        <v>0</v>
      </c>
      <c r="H7" s="65">
        <f t="shared" si="0"/>
        <v>0</v>
      </c>
      <c r="I7" s="65">
        <f t="shared" si="0"/>
        <v>0</v>
      </c>
      <c r="J7" s="76"/>
    </row>
    <row r="8" ht="22.9" customHeight="1" spans="1:10">
      <c r="A8" s="64"/>
      <c r="B8" s="80">
        <v>148</v>
      </c>
      <c r="C8" s="80" t="s">
        <v>0</v>
      </c>
      <c r="D8" s="65">
        <f>E8+F8+I8</f>
        <v>0</v>
      </c>
      <c r="E8" s="65">
        <f t="shared" ref="E8:I8" si="1">E9</f>
        <v>0</v>
      </c>
      <c r="F8" s="65">
        <f t="shared" si="1"/>
        <v>0</v>
      </c>
      <c r="G8" s="65">
        <f t="shared" si="1"/>
        <v>0</v>
      </c>
      <c r="H8" s="65">
        <f t="shared" si="1"/>
        <v>0</v>
      </c>
      <c r="I8" s="65">
        <f t="shared" si="1"/>
        <v>0</v>
      </c>
      <c r="J8" s="76"/>
    </row>
    <row r="9" ht="22.9" customHeight="1" spans="1:10">
      <c r="A9" s="64"/>
      <c r="B9" s="62"/>
      <c r="C9" s="62"/>
      <c r="D9" s="65"/>
      <c r="E9" s="65"/>
      <c r="F9" s="65"/>
      <c r="G9" s="65"/>
      <c r="H9" s="65"/>
      <c r="I9" s="65"/>
      <c r="J9" s="76"/>
    </row>
    <row r="10" ht="22.9" customHeight="1" spans="1:10">
      <c r="A10" s="64"/>
      <c r="B10" s="62"/>
      <c r="C10" s="62"/>
      <c r="D10" s="65"/>
      <c r="E10" s="65"/>
      <c r="F10" s="65"/>
      <c r="G10" s="65"/>
      <c r="H10" s="65"/>
      <c r="I10" s="65"/>
      <c r="J10" s="76"/>
    </row>
    <row r="11" ht="22.9" customHeight="1" spans="1:10">
      <c r="A11" s="64"/>
      <c r="B11" s="62"/>
      <c r="C11" s="62"/>
      <c r="D11" s="65"/>
      <c r="E11" s="65"/>
      <c r="F11" s="65"/>
      <c r="G11" s="65"/>
      <c r="H11" s="65"/>
      <c r="I11" s="65"/>
      <c r="J11" s="76"/>
    </row>
    <row r="12" ht="22.9" customHeight="1" spans="1:10">
      <c r="A12" s="64"/>
      <c r="B12" s="62"/>
      <c r="C12" s="62"/>
      <c r="D12" s="65"/>
      <c r="E12" s="65"/>
      <c r="F12" s="65"/>
      <c r="G12" s="65"/>
      <c r="H12" s="65"/>
      <c r="I12" s="65"/>
      <c r="J12" s="76"/>
    </row>
    <row r="13" ht="22.9" customHeight="1" spans="1:10">
      <c r="A13" s="64"/>
      <c r="B13" s="62"/>
      <c r="C13" s="62"/>
      <c r="D13" s="65"/>
      <c r="E13" s="65"/>
      <c r="F13" s="65"/>
      <c r="G13" s="65"/>
      <c r="H13" s="65"/>
      <c r="I13" s="65"/>
      <c r="J13" s="76"/>
    </row>
    <row r="14" ht="22.9" customHeight="1" spans="1:10">
      <c r="A14" s="64"/>
      <c r="B14" s="62"/>
      <c r="C14" s="62"/>
      <c r="D14" s="65"/>
      <c r="E14" s="65"/>
      <c r="F14" s="65"/>
      <c r="G14" s="65"/>
      <c r="H14" s="65"/>
      <c r="I14" s="65"/>
      <c r="J14" s="76"/>
    </row>
    <row r="15" ht="22.9" customHeight="1" spans="1:10">
      <c r="A15" s="64"/>
      <c r="B15" s="62"/>
      <c r="C15" s="62"/>
      <c r="D15" s="65"/>
      <c r="E15" s="65"/>
      <c r="F15" s="65"/>
      <c r="G15" s="65"/>
      <c r="H15" s="65"/>
      <c r="I15" s="65"/>
      <c r="J15" s="76"/>
    </row>
    <row r="16" ht="22.9" customHeight="1" spans="1:10">
      <c r="A16" s="64"/>
      <c r="B16" s="62"/>
      <c r="C16" s="62"/>
      <c r="D16" s="65"/>
      <c r="E16" s="65"/>
      <c r="F16" s="65"/>
      <c r="G16" s="65"/>
      <c r="H16" s="65"/>
      <c r="I16" s="65"/>
      <c r="J16" s="76"/>
    </row>
    <row r="17" ht="22.9" customHeight="1" spans="1:10">
      <c r="A17" s="64"/>
      <c r="B17" s="62"/>
      <c r="C17" s="62"/>
      <c r="D17" s="65"/>
      <c r="E17" s="65"/>
      <c r="F17" s="65"/>
      <c r="G17" s="65"/>
      <c r="H17" s="65"/>
      <c r="I17" s="65"/>
      <c r="J17" s="76"/>
    </row>
    <row r="19" spans="2:9">
      <c r="B19" s="70" t="s">
        <v>239</v>
      </c>
      <c r="C19" s="70"/>
      <c r="D19" s="70"/>
      <c r="E19" s="70"/>
      <c r="F19" s="70"/>
      <c r="G19" s="70"/>
      <c r="H19" s="70"/>
      <c r="I19" s="70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" customWidth="1"/>
    <col min="2" max="4" width="6.63333333333333" customWidth="1"/>
    <col min="5" max="5" width="13.3833333333333" customWidth="1"/>
    <col min="6" max="6" width="41" customWidth="1"/>
    <col min="7" max="9" width="17.6333333333333" customWidth="1"/>
    <col min="10" max="10" width="1.5" customWidth="1"/>
    <col min="11" max="12" width="9.75" customWidth="1"/>
  </cols>
  <sheetData>
    <row r="1" ht="24.95" customHeight="1" spans="1:10">
      <c r="A1" s="56"/>
      <c r="B1" s="2" t="s">
        <v>240</v>
      </c>
      <c r="C1" s="2"/>
      <c r="D1" s="2"/>
      <c r="E1" s="57"/>
      <c r="F1" s="57"/>
      <c r="G1" s="58"/>
      <c r="H1" s="58"/>
      <c r="I1" s="71"/>
      <c r="J1" s="61"/>
    </row>
    <row r="2" ht="22.9" customHeight="1" spans="1:10">
      <c r="A2" s="56"/>
      <c r="B2" s="3" t="s">
        <v>241</v>
      </c>
      <c r="C2" s="3"/>
      <c r="D2" s="3"/>
      <c r="E2" s="3"/>
      <c r="F2" s="3"/>
      <c r="G2" s="3"/>
      <c r="H2" s="3"/>
      <c r="I2" s="3"/>
      <c r="J2" s="61" t="s">
        <v>4</v>
      </c>
    </row>
    <row r="3" ht="19.5" customHeight="1" spans="1:10">
      <c r="A3" s="59"/>
      <c r="B3" s="60" t="s">
        <v>6</v>
      </c>
      <c r="C3" s="60"/>
      <c r="D3" s="60"/>
      <c r="E3" s="60"/>
      <c r="F3" s="60"/>
      <c r="G3" s="59"/>
      <c r="H3" s="59"/>
      <c r="I3" s="72" t="s">
        <v>7</v>
      </c>
      <c r="J3" s="73"/>
    </row>
    <row r="4" ht="24.4" customHeight="1" spans="1:10">
      <c r="A4" s="61"/>
      <c r="B4" s="62" t="s">
        <v>10</v>
      </c>
      <c r="C4" s="62"/>
      <c r="D4" s="62"/>
      <c r="E4" s="62"/>
      <c r="F4" s="62"/>
      <c r="G4" s="62" t="s">
        <v>242</v>
      </c>
      <c r="H4" s="62"/>
      <c r="I4" s="62"/>
      <c r="J4" s="74"/>
    </row>
    <row r="5" ht="24.4" customHeight="1" spans="1:10">
      <c r="A5" s="63"/>
      <c r="B5" s="62" t="s">
        <v>80</v>
      </c>
      <c r="C5" s="62"/>
      <c r="D5" s="62"/>
      <c r="E5" s="62" t="s">
        <v>71</v>
      </c>
      <c r="F5" s="62" t="s">
        <v>81</v>
      </c>
      <c r="G5" s="62" t="s">
        <v>60</v>
      </c>
      <c r="H5" s="62" t="s">
        <v>76</v>
      </c>
      <c r="I5" s="62" t="s">
        <v>77</v>
      </c>
      <c r="J5" s="74"/>
    </row>
    <row r="6" ht="24.4" customHeight="1" spans="1:10">
      <c r="A6" s="63"/>
      <c r="B6" s="62" t="s">
        <v>82</v>
      </c>
      <c r="C6" s="62" t="s">
        <v>83</v>
      </c>
      <c r="D6" s="62" t="s">
        <v>84</v>
      </c>
      <c r="E6" s="62"/>
      <c r="F6" s="62"/>
      <c r="G6" s="62"/>
      <c r="H6" s="62"/>
      <c r="I6" s="62"/>
      <c r="J6" s="75"/>
    </row>
    <row r="7" ht="22.9" customHeight="1" spans="1:10">
      <c r="A7" s="64"/>
      <c r="B7" s="62"/>
      <c r="C7" s="62"/>
      <c r="D7" s="62"/>
      <c r="E7" s="62">
        <v>148</v>
      </c>
      <c r="F7" s="62" t="s">
        <v>73</v>
      </c>
      <c r="G7" s="65">
        <f>SUM(H7:I7)</f>
        <v>0</v>
      </c>
      <c r="H7" s="65">
        <f>SUM(H8)</f>
        <v>0</v>
      </c>
      <c r="I7" s="65">
        <f>SUM(I8)</f>
        <v>0</v>
      </c>
      <c r="J7" s="76"/>
    </row>
    <row r="8" ht="22.9" customHeight="1" spans="1:10">
      <c r="A8" s="63"/>
      <c r="B8" s="66"/>
      <c r="C8" s="66"/>
      <c r="D8" s="66"/>
      <c r="E8" s="66"/>
      <c r="F8" s="66"/>
      <c r="G8" s="67"/>
      <c r="H8" s="67"/>
      <c r="I8" s="67"/>
      <c r="J8" s="74"/>
    </row>
    <row r="9" ht="22.9" customHeight="1" spans="1:10">
      <c r="A9" s="63"/>
      <c r="B9" s="66"/>
      <c r="C9" s="66"/>
      <c r="D9" s="66"/>
      <c r="E9" s="66"/>
      <c r="F9" s="66"/>
      <c r="G9" s="67"/>
      <c r="H9" s="67"/>
      <c r="I9" s="67"/>
      <c r="J9" s="74"/>
    </row>
    <row r="10" ht="22.9" customHeight="1" spans="1:10">
      <c r="A10" s="63"/>
      <c r="B10" s="66"/>
      <c r="C10" s="66"/>
      <c r="D10" s="66"/>
      <c r="E10" s="66"/>
      <c r="F10" s="66"/>
      <c r="G10" s="67"/>
      <c r="H10" s="67"/>
      <c r="I10" s="67"/>
      <c r="J10" s="74"/>
    </row>
    <row r="11" ht="22.9" customHeight="1" spans="1:10">
      <c r="A11" s="63"/>
      <c r="B11" s="66"/>
      <c r="C11" s="66"/>
      <c r="D11" s="66"/>
      <c r="E11" s="66"/>
      <c r="F11" s="66"/>
      <c r="G11" s="67"/>
      <c r="H11" s="67"/>
      <c r="I11" s="67"/>
      <c r="J11" s="74"/>
    </row>
    <row r="12" ht="22.9" customHeight="1" spans="1:10">
      <c r="A12" s="63"/>
      <c r="B12" s="66"/>
      <c r="C12" s="66"/>
      <c r="D12" s="66"/>
      <c r="E12" s="66"/>
      <c r="F12" s="66"/>
      <c r="G12" s="67"/>
      <c r="H12" s="67"/>
      <c r="I12" s="67"/>
      <c r="J12" s="74"/>
    </row>
    <row r="13" ht="22.9" customHeight="1" spans="1:10">
      <c r="A13" s="63"/>
      <c r="B13" s="66"/>
      <c r="C13" s="66"/>
      <c r="D13" s="66"/>
      <c r="E13" s="66"/>
      <c r="F13" s="66"/>
      <c r="G13" s="67"/>
      <c r="H13" s="67"/>
      <c r="I13" s="67"/>
      <c r="J13" s="74"/>
    </row>
    <row r="14" ht="22.9" customHeight="1" spans="1:10">
      <c r="A14" s="63"/>
      <c r="B14" s="66"/>
      <c r="C14" s="66"/>
      <c r="D14" s="66"/>
      <c r="E14" s="66"/>
      <c r="F14" s="66"/>
      <c r="G14" s="67"/>
      <c r="H14" s="67"/>
      <c r="I14" s="67"/>
      <c r="J14" s="74"/>
    </row>
    <row r="15" ht="22.9" customHeight="1" spans="1:10">
      <c r="A15" s="63"/>
      <c r="B15" s="66"/>
      <c r="C15" s="66"/>
      <c r="D15" s="66"/>
      <c r="E15" s="66"/>
      <c r="F15" s="66"/>
      <c r="G15" s="67"/>
      <c r="H15" s="67"/>
      <c r="I15" s="67"/>
      <c r="J15" s="74"/>
    </row>
    <row r="16" ht="22.9" customHeight="1" spans="1:10">
      <c r="A16" s="63"/>
      <c r="B16" s="66"/>
      <c r="C16" s="66"/>
      <c r="D16" s="66"/>
      <c r="E16" s="66"/>
      <c r="F16" s="66" t="s">
        <v>24</v>
      </c>
      <c r="G16" s="67"/>
      <c r="H16" s="67"/>
      <c r="I16" s="67"/>
      <c r="J16" s="74"/>
    </row>
    <row r="17" ht="22.9" customHeight="1" spans="1:10">
      <c r="A17" s="63"/>
      <c r="B17" s="66"/>
      <c r="C17" s="66"/>
      <c r="D17" s="66"/>
      <c r="E17" s="66"/>
      <c r="F17" s="66" t="s">
        <v>134</v>
      </c>
      <c r="G17" s="67"/>
      <c r="H17" s="67"/>
      <c r="I17" s="67"/>
      <c r="J17" s="75"/>
    </row>
    <row r="18" ht="9.75" customHeight="1" spans="1:10">
      <c r="A18" s="68"/>
      <c r="B18" s="69"/>
      <c r="C18" s="69"/>
      <c r="D18" s="69"/>
      <c r="E18" s="69"/>
      <c r="F18" s="68"/>
      <c r="G18" s="68"/>
      <c r="H18" s="68"/>
      <c r="I18" s="68"/>
      <c r="J18" s="77"/>
    </row>
    <row r="19" spans="2:9">
      <c r="B19" s="70" t="s">
        <v>243</v>
      </c>
      <c r="C19" s="70"/>
      <c r="D19" s="70"/>
      <c r="E19" s="70"/>
      <c r="F19" s="70"/>
      <c r="G19" s="70"/>
      <c r="H19" s="70"/>
      <c r="I19" s="70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B10" sqref="B10:I11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244</v>
      </c>
    </row>
    <row r="2" ht="19.5" spans="1:12">
      <c r="A2" s="16" t="s">
        <v>245</v>
      </c>
      <c r="B2" s="17"/>
      <c r="C2" s="17"/>
      <c r="D2" s="17"/>
      <c r="E2" s="17"/>
      <c r="F2" s="17"/>
      <c r="G2" s="17"/>
      <c r="H2" s="17"/>
      <c r="I2" s="39"/>
      <c r="J2" s="40"/>
      <c r="K2" s="40"/>
      <c r="L2" s="40"/>
    </row>
    <row r="3" spans="1:11">
      <c r="A3" s="18"/>
      <c r="B3" s="19"/>
      <c r="C3" s="18"/>
      <c r="D3" s="19"/>
      <c r="E3" s="19"/>
      <c r="F3" s="19"/>
      <c r="G3" s="19"/>
      <c r="H3" s="19"/>
      <c r="I3" s="41" t="s">
        <v>7</v>
      </c>
      <c r="J3" s="41"/>
      <c r="K3" s="41"/>
    </row>
    <row r="4" ht="25" customHeight="1" spans="1:12">
      <c r="A4" s="20" t="s">
        <v>246</v>
      </c>
      <c r="B4" s="20"/>
      <c r="C4" s="20"/>
      <c r="D4" s="20"/>
      <c r="E4" s="20"/>
      <c r="F4" s="20"/>
      <c r="G4" s="20"/>
      <c r="H4" s="20"/>
      <c r="I4" s="20"/>
      <c r="J4" s="42"/>
      <c r="K4" s="42"/>
      <c r="L4" s="42"/>
    </row>
    <row r="5" ht="25" customHeight="1" spans="1:12">
      <c r="A5" s="21" t="s">
        <v>247</v>
      </c>
      <c r="B5" s="24" t="s">
        <v>113</v>
      </c>
      <c r="C5" s="24"/>
      <c r="D5" s="24"/>
      <c r="E5" s="24"/>
      <c r="F5" s="24"/>
      <c r="G5" s="24"/>
      <c r="H5" s="24"/>
      <c r="I5" s="24"/>
      <c r="J5" s="43"/>
      <c r="K5" s="43"/>
      <c r="L5" s="43"/>
    </row>
    <row r="6" ht="25" customHeight="1" spans="1:12">
      <c r="A6" s="23" t="s">
        <v>248</v>
      </c>
      <c r="B6" s="24" t="s">
        <v>0</v>
      </c>
      <c r="C6" s="24"/>
      <c r="D6" s="24"/>
      <c r="E6" s="24"/>
      <c r="F6" s="24"/>
      <c r="G6" s="24"/>
      <c r="H6" s="24"/>
      <c r="I6" s="24"/>
      <c r="J6" s="43"/>
      <c r="K6" s="43"/>
      <c r="L6" s="43"/>
    </row>
    <row r="7" ht="25" customHeight="1" spans="1:12">
      <c r="A7" s="25" t="s">
        <v>249</v>
      </c>
      <c r="B7" s="26" t="s">
        <v>250</v>
      </c>
      <c r="C7" s="26"/>
      <c r="D7" s="26"/>
      <c r="E7" s="27">
        <v>10000</v>
      </c>
      <c r="F7" s="27"/>
      <c r="G7" s="27"/>
      <c r="H7" s="27"/>
      <c r="I7" s="27"/>
      <c r="J7" s="43"/>
      <c r="K7" s="43"/>
      <c r="L7" s="43"/>
    </row>
    <row r="8" ht="25" customHeight="1" spans="1:12">
      <c r="A8" s="28"/>
      <c r="B8" s="26" t="s">
        <v>251</v>
      </c>
      <c r="C8" s="26"/>
      <c r="D8" s="26"/>
      <c r="E8" s="27">
        <v>10000</v>
      </c>
      <c r="F8" s="27"/>
      <c r="G8" s="27"/>
      <c r="H8" s="27"/>
      <c r="I8" s="27"/>
      <c r="J8" s="43"/>
      <c r="K8" s="43"/>
      <c r="L8" s="43"/>
    </row>
    <row r="9" ht="25" customHeight="1" spans="1:12">
      <c r="A9" s="28"/>
      <c r="B9" s="26" t="s">
        <v>252</v>
      </c>
      <c r="C9" s="26"/>
      <c r="D9" s="26"/>
      <c r="E9" s="27"/>
      <c r="F9" s="27"/>
      <c r="G9" s="27"/>
      <c r="H9" s="27"/>
      <c r="I9" s="27"/>
      <c r="J9" s="43"/>
      <c r="K9" s="43"/>
      <c r="L9" s="43"/>
    </row>
    <row r="10" ht="25" customHeight="1" spans="1:12">
      <c r="A10" s="29" t="s">
        <v>253</v>
      </c>
      <c r="B10" s="51" t="s">
        <v>254</v>
      </c>
      <c r="C10" s="51"/>
      <c r="D10" s="51"/>
      <c r="E10" s="51"/>
      <c r="F10" s="51"/>
      <c r="G10" s="51"/>
      <c r="H10" s="51"/>
      <c r="I10" s="51"/>
      <c r="J10" s="43"/>
      <c r="K10" s="43"/>
      <c r="L10" s="43"/>
    </row>
    <row r="11" ht="25" customHeight="1" spans="1:12">
      <c r="A11" s="31"/>
      <c r="B11" s="51"/>
      <c r="C11" s="51"/>
      <c r="D11" s="51"/>
      <c r="E11" s="51"/>
      <c r="F11" s="51"/>
      <c r="G11" s="51"/>
      <c r="H11" s="51"/>
      <c r="I11" s="51"/>
      <c r="J11" s="43"/>
      <c r="K11" s="43"/>
      <c r="L11" s="43"/>
    </row>
    <row r="12" ht="25" customHeight="1" spans="1:12">
      <c r="A12" s="32" t="s">
        <v>255</v>
      </c>
      <c r="B12" s="33" t="s">
        <v>256</v>
      </c>
      <c r="C12" s="33" t="s">
        <v>257</v>
      </c>
      <c r="D12" s="32" t="s">
        <v>258</v>
      </c>
      <c r="E12" s="32"/>
      <c r="F12" s="53" t="s">
        <v>259</v>
      </c>
      <c r="G12" s="54"/>
      <c r="H12" s="54"/>
      <c r="I12" s="55"/>
      <c r="J12" s="43"/>
      <c r="K12" s="43"/>
      <c r="L12" s="43"/>
    </row>
    <row r="13" ht="25" customHeight="1" spans="1:12">
      <c r="A13" s="32"/>
      <c r="B13" s="32" t="s">
        <v>260</v>
      </c>
      <c r="C13" s="32" t="s">
        <v>261</v>
      </c>
      <c r="D13" s="35" t="s">
        <v>262</v>
      </c>
      <c r="E13" s="35"/>
      <c r="F13" s="32" t="s">
        <v>263</v>
      </c>
      <c r="G13" s="32"/>
      <c r="H13" s="32"/>
      <c r="I13" s="32"/>
      <c r="J13" s="43"/>
      <c r="K13" s="43"/>
      <c r="L13" s="43"/>
    </row>
    <row r="14" ht="38" customHeight="1" spans="1:12">
      <c r="A14" s="32"/>
      <c r="B14" s="32"/>
      <c r="C14" s="32"/>
      <c r="D14" s="35" t="s">
        <v>264</v>
      </c>
      <c r="E14" s="35"/>
      <c r="F14" s="32" t="s">
        <v>265</v>
      </c>
      <c r="G14" s="32"/>
      <c r="H14" s="32"/>
      <c r="I14" s="32"/>
      <c r="J14" s="44"/>
      <c r="K14" s="44"/>
      <c r="L14" s="44"/>
    </row>
    <row r="15" spans="1:9">
      <c r="A15" s="32"/>
      <c r="B15" s="32"/>
      <c r="C15" s="32" t="s">
        <v>266</v>
      </c>
      <c r="D15" s="52" t="s">
        <v>267</v>
      </c>
      <c r="E15" s="52"/>
      <c r="F15" s="32" t="s">
        <v>268</v>
      </c>
      <c r="G15" s="32"/>
      <c r="H15" s="32"/>
      <c r="I15" s="32"/>
    </row>
    <row r="16" spans="1:9">
      <c r="A16" s="32"/>
      <c r="B16" s="32"/>
      <c r="C16" s="32" t="s">
        <v>269</v>
      </c>
      <c r="D16" s="30" t="s">
        <v>270</v>
      </c>
      <c r="E16" s="30"/>
      <c r="F16" s="32" t="s">
        <v>271</v>
      </c>
      <c r="G16" s="32"/>
      <c r="H16" s="32"/>
      <c r="I16" s="32"/>
    </row>
    <row r="17" spans="1:9">
      <c r="A17" s="32"/>
      <c r="B17" s="32"/>
      <c r="C17" s="32" t="s">
        <v>272</v>
      </c>
      <c r="D17" s="30" t="s">
        <v>113</v>
      </c>
      <c r="E17" s="30"/>
      <c r="F17" s="32" t="s">
        <v>273</v>
      </c>
      <c r="G17" s="32"/>
      <c r="H17" s="32"/>
      <c r="I17" s="32"/>
    </row>
    <row r="18" ht="22.5" spans="1:9">
      <c r="A18" s="32"/>
      <c r="B18" s="32" t="s">
        <v>274</v>
      </c>
      <c r="C18" s="37" t="s">
        <v>275</v>
      </c>
      <c r="D18" s="38" t="s">
        <v>276</v>
      </c>
      <c r="E18" s="38"/>
      <c r="F18" s="32" t="s">
        <v>277</v>
      </c>
      <c r="G18" s="32"/>
      <c r="H18" s="32"/>
      <c r="I18" s="32"/>
    </row>
    <row r="19" ht="22.5" spans="1:9">
      <c r="A19" s="32"/>
      <c r="B19" s="32"/>
      <c r="C19" s="37" t="s">
        <v>278</v>
      </c>
      <c r="D19" s="38" t="s">
        <v>279</v>
      </c>
      <c r="E19" s="38"/>
      <c r="F19" s="32" t="s">
        <v>280</v>
      </c>
      <c r="G19" s="32"/>
      <c r="H19" s="32"/>
      <c r="I19" s="32"/>
    </row>
    <row r="20" ht="22.5" spans="1:9">
      <c r="A20" s="32"/>
      <c r="B20" s="32" t="s">
        <v>281</v>
      </c>
      <c r="C20" s="37" t="s">
        <v>282</v>
      </c>
      <c r="D20" s="38" t="s">
        <v>283</v>
      </c>
      <c r="E20" s="38"/>
      <c r="F20" s="32" t="s">
        <v>284</v>
      </c>
      <c r="G20" s="32"/>
      <c r="H20" s="32"/>
      <c r="I20" s="32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3:C14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B10" sqref="B10:I11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244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245</v>
      </c>
      <c r="B2" s="17"/>
      <c r="C2" s="17"/>
      <c r="D2" s="17"/>
      <c r="E2" s="17"/>
      <c r="F2" s="17"/>
      <c r="G2" s="17"/>
      <c r="H2" s="17"/>
      <c r="I2" s="39"/>
      <c r="J2" s="40"/>
      <c r="K2" s="40"/>
      <c r="L2" s="40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41" t="s">
        <v>7</v>
      </c>
      <c r="J3" s="41"/>
      <c r="K3" s="41"/>
    </row>
    <row r="4" s="1" customFormat="1" ht="25" customHeight="1" spans="1:12">
      <c r="A4" s="20" t="s">
        <v>246</v>
      </c>
      <c r="B4" s="20"/>
      <c r="C4" s="20"/>
      <c r="D4" s="20"/>
      <c r="E4" s="20"/>
      <c r="F4" s="20"/>
      <c r="G4" s="20"/>
      <c r="H4" s="20"/>
      <c r="I4" s="20"/>
      <c r="J4" s="42"/>
      <c r="K4" s="42"/>
      <c r="L4" s="42"/>
    </row>
    <row r="5" s="1" customFormat="1" ht="25" customHeight="1" spans="1:12">
      <c r="A5" s="21" t="s">
        <v>247</v>
      </c>
      <c r="B5" s="24" t="s">
        <v>212</v>
      </c>
      <c r="C5" s="24"/>
      <c r="D5" s="24"/>
      <c r="E5" s="24"/>
      <c r="F5" s="24"/>
      <c r="G5" s="24"/>
      <c r="H5" s="24"/>
      <c r="I5" s="24"/>
      <c r="J5" s="43"/>
      <c r="K5" s="43"/>
      <c r="L5" s="43"/>
    </row>
    <row r="6" s="1" customFormat="1" ht="25" customHeight="1" spans="1:12">
      <c r="A6" s="23" t="s">
        <v>248</v>
      </c>
      <c r="B6" s="24" t="s">
        <v>0</v>
      </c>
      <c r="C6" s="24"/>
      <c r="D6" s="24"/>
      <c r="E6" s="24"/>
      <c r="F6" s="24"/>
      <c r="G6" s="24"/>
      <c r="H6" s="24"/>
      <c r="I6" s="24"/>
      <c r="J6" s="43"/>
      <c r="K6" s="43"/>
      <c r="L6" s="43"/>
    </row>
    <row r="7" s="1" customFormat="1" ht="25" customHeight="1" spans="1:12">
      <c r="A7" s="25" t="s">
        <v>249</v>
      </c>
      <c r="B7" s="26" t="s">
        <v>250</v>
      </c>
      <c r="C7" s="26"/>
      <c r="D7" s="26"/>
      <c r="E7" s="27">
        <v>1180000</v>
      </c>
      <c r="F7" s="27"/>
      <c r="G7" s="27"/>
      <c r="H7" s="27"/>
      <c r="I7" s="27"/>
      <c r="J7" s="43"/>
      <c r="K7" s="43"/>
      <c r="L7" s="43"/>
    </row>
    <row r="8" s="1" customFormat="1" ht="25" customHeight="1" spans="1:12">
      <c r="A8" s="28"/>
      <c r="B8" s="26" t="s">
        <v>251</v>
      </c>
      <c r="C8" s="26"/>
      <c r="D8" s="26"/>
      <c r="E8" s="27">
        <v>1180000</v>
      </c>
      <c r="F8" s="27"/>
      <c r="G8" s="27"/>
      <c r="H8" s="27"/>
      <c r="I8" s="27"/>
      <c r="J8" s="43"/>
      <c r="K8" s="43"/>
      <c r="L8" s="43"/>
    </row>
    <row r="9" s="1" customFormat="1" ht="25" customHeight="1" spans="1:12">
      <c r="A9" s="28"/>
      <c r="B9" s="26" t="s">
        <v>252</v>
      </c>
      <c r="C9" s="26"/>
      <c r="D9" s="26"/>
      <c r="E9" s="27"/>
      <c r="F9" s="27"/>
      <c r="G9" s="27"/>
      <c r="H9" s="27"/>
      <c r="I9" s="27"/>
      <c r="J9" s="43"/>
      <c r="K9" s="43"/>
      <c r="L9" s="43"/>
    </row>
    <row r="10" s="1" customFormat="1" ht="25" customHeight="1" spans="1:12">
      <c r="A10" s="29" t="s">
        <v>253</v>
      </c>
      <c r="B10" s="51" t="s">
        <v>285</v>
      </c>
      <c r="C10" s="51"/>
      <c r="D10" s="51"/>
      <c r="E10" s="51"/>
      <c r="F10" s="51"/>
      <c r="G10" s="51"/>
      <c r="H10" s="51"/>
      <c r="I10" s="51"/>
      <c r="J10" s="43"/>
      <c r="K10" s="43"/>
      <c r="L10" s="43"/>
    </row>
    <row r="11" s="1" customFormat="1" ht="25" customHeight="1" spans="1:12">
      <c r="A11" s="31"/>
      <c r="B11" s="51"/>
      <c r="C11" s="51"/>
      <c r="D11" s="51"/>
      <c r="E11" s="51"/>
      <c r="F11" s="51"/>
      <c r="G11" s="51"/>
      <c r="H11" s="51"/>
      <c r="I11" s="51"/>
      <c r="J11" s="43"/>
      <c r="K11" s="43"/>
      <c r="L11" s="43"/>
    </row>
    <row r="12" s="1" customFormat="1" ht="25" customHeight="1" spans="1:12">
      <c r="A12" s="32" t="s">
        <v>255</v>
      </c>
      <c r="B12" s="33" t="s">
        <v>256</v>
      </c>
      <c r="C12" s="33" t="s">
        <v>257</v>
      </c>
      <c r="D12" s="32" t="s">
        <v>258</v>
      </c>
      <c r="E12" s="32"/>
      <c r="F12" s="32" t="s">
        <v>259</v>
      </c>
      <c r="G12" s="32"/>
      <c r="H12" s="32"/>
      <c r="I12" s="32"/>
      <c r="J12" s="43"/>
      <c r="K12" s="43"/>
      <c r="L12" s="43"/>
    </row>
    <row r="13" s="1" customFormat="1" ht="25" customHeight="1" spans="1:12">
      <c r="A13" s="32"/>
      <c r="B13" s="32" t="s">
        <v>260</v>
      </c>
      <c r="C13" s="32" t="s">
        <v>261</v>
      </c>
      <c r="D13" s="35" t="s">
        <v>286</v>
      </c>
      <c r="E13" s="35"/>
      <c r="F13" s="32" t="s">
        <v>287</v>
      </c>
      <c r="G13" s="32"/>
      <c r="H13" s="32"/>
      <c r="I13" s="32"/>
      <c r="J13" s="43"/>
      <c r="K13" s="43"/>
      <c r="L13" s="43"/>
    </row>
    <row r="14" s="1" customFormat="1" ht="38" customHeight="1" spans="1:12">
      <c r="A14" s="32"/>
      <c r="B14" s="32"/>
      <c r="C14" s="32"/>
      <c r="D14" s="35" t="s">
        <v>288</v>
      </c>
      <c r="E14" s="35"/>
      <c r="F14" s="32" t="s">
        <v>289</v>
      </c>
      <c r="G14" s="32"/>
      <c r="H14" s="32"/>
      <c r="I14" s="32"/>
      <c r="J14" s="44"/>
      <c r="K14" s="44"/>
      <c r="L14" s="44"/>
    </row>
    <row r="15" s="1" customFormat="1" spans="1:9">
      <c r="A15" s="32"/>
      <c r="B15" s="32"/>
      <c r="C15" s="32" t="s">
        <v>266</v>
      </c>
      <c r="D15" s="52" t="s">
        <v>267</v>
      </c>
      <c r="E15" s="52"/>
      <c r="F15" s="32" t="s">
        <v>268</v>
      </c>
      <c r="G15" s="32"/>
      <c r="H15" s="32"/>
      <c r="I15" s="32"/>
    </row>
    <row r="16" s="1" customFormat="1" spans="1:9">
      <c r="A16" s="32"/>
      <c r="B16" s="32"/>
      <c r="C16" s="32" t="s">
        <v>269</v>
      </c>
      <c r="D16" s="30" t="s">
        <v>270</v>
      </c>
      <c r="E16" s="30"/>
      <c r="F16" s="32" t="s">
        <v>290</v>
      </c>
      <c r="G16" s="32"/>
      <c r="H16" s="32"/>
      <c r="I16" s="32"/>
    </row>
    <row r="17" s="1" customFormat="1" spans="1:9">
      <c r="A17" s="32"/>
      <c r="B17" s="32"/>
      <c r="C17" s="32" t="s">
        <v>272</v>
      </c>
      <c r="D17" s="30" t="s">
        <v>291</v>
      </c>
      <c r="E17" s="30"/>
      <c r="F17" s="32" t="s">
        <v>292</v>
      </c>
      <c r="G17" s="32"/>
      <c r="H17" s="32"/>
      <c r="I17" s="32"/>
    </row>
    <row r="18" s="1" customFormat="1" ht="22.5" spans="1:9">
      <c r="A18" s="32"/>
      <c r="B18" s="32" t="s">
        <v>274</v>
      </c>
      <c r="C18" s="37" t="s">
        <v>275</v>
      </c>
      <c r="D18" s="38" t="s">
        <v>293</v>
      </c>
      <c r="E18" s="38"/>
      <c r="F18" s="32" t="s">
        <v>277</v>
      </c>
      <c r="G18" s="32"/>
      <c r="H18" s="32"/>
      <c r="I18" s="32"/>
    </row>
    <row r="19" s="1" customFormat="1" ht="22.5" spans="1:9">
      <c r="A19" s="32"/>
      <c r="B19" s="32"/>
      <c r="C19" s="37" t="s">
        <v>278</v>
      </c>
      <c r="D19" s="38" t="s">
        <v>294</v>
      </c>
      <c r="E19" s="38"/>
      <c r="F19" s="32" t="s">
        <v>295</v>
      </c>
      <c r="G19" s="32"/>
      <c r="H19" s="32"/>
      <c r="I19" s="32"/>
    </row>
    <row r="20" s="1" customFormat="1" ht="22.5" spans="1:9">
      <c r="A20" s="32"/>
      <c r="B20" s="32" t="s">
        <v>281</v>
      </c>
      <c r="C20" s="37" t="s">
        <v>282</v>
      </c>
      <c r="D20" s="38" t="s">
        <v>296</v>
      </c>
      <c r="E20" s="38"/>
      <c r="F20" s="32" t="s">
        <v>284</v>
      </c>
      <c r="G20" s="32"/>
      <c r="H20" s="32"/>
      <c r="I20" s="32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3:C14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D13" sqref="D13:E13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244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245</v>
      </c>
      <c r="B2" s="17"/>
      <c r="C2" s="17"/>
      <c r="D2" s="17"/>
      <c r="E2" s="17"/>
      <c r="F2" s="17"/>
      <c r="G2" s="17"/>
      <c r="H2" s="17"/>
      <c r="I2" s="39"/>
      <c r="J2" s="40"/>
      <c r="K2" s="40"/>
      <c r="L2" s="40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41" t="s">
        <v>7</v>
      </c>
      <c r="J3" s="41"/>
      <c r="K3" s="41"/>
    </row>
    <row r="4" s="1" customFormat="1" ht="25" customHeight="1" spans="1:12">
      <c r="A4" s="20" t="s">
        <v>246</v>
      </c>
      <c r="B4" s="20"/>
      <c r="C4" s="20"/>
      <c r="D4" s="20"/>
      <c r="E4" s="20"/>
      <c r="F4" s="20"/>
      <c r="G4" s="20"/>
      <c r="H4" s="20"/>
      <c r="I4" s="20"/>
      <c r="J4" s="42"/>
      <c r="K4" s="42"/>
      <c r="L4" s="42"/>
    </row>
    <row r="5" s="1" customFormat="1" ht="25" customHeight="1" spans="1:12">
      <c r="A5" s="21" t="s">
        <v>247</v>
      </c>
      <c r="B5" s="24" t="s">
        <v>211</v>
      </c>
      <c r="C5" s="24"/>
      <c r="D5" s="24"/>
      <c r="E5" s="24"/>
      <c r="F5" s="24"/>
      <c r="G5" s="24"/>
      <c r="H5" s="24"/>
      <c r="I5" s="24"/>
      <c r="J5" s="43"/>
      <c r="K5" s="43"/>
      <c r="L5" s="43"/>
    </row>
    <row r="6" s="1" customFormat="1" ht="25" customHeight="1" spans="1:12">
      <c r="A6" s="21" t="s">
        <v>248</v>
      </c>
      <c r="B6" s="24" t="s">
        <v>0</v>
      </c>
      <c r="C6" s="24"/>
      <c r="D6" s="24"/>
      <c r="E6" s="24"/>
      <c r="F6" s="24"/>
      <c r="G6" s="24"/>
      <c r="H6" s="24"/>
      <c r="I6" s="24"/>
      <c r="J6" s="43"/>
      <c r="K6" s="43"/>
      <c r="L6" s="43"/>
    </row>
    <row r="7" s="1" customFormat="1" ht="25" customHeight="1" spans="1:12">
      <c r="A7" s="25" t="s">
        <v>249</v>
      </c>
      <c r="B7" s="26" t="s">
        <v>250</v>
      </c>
      <c r="C7" s="26"/>
      <c r="D7" s="26"/>
      <c r="E7" s="27">
        <v>800000</v>
      </c>
      <c r="F7" s="27"/>
      <c r="G7" s="27"/>
      <c r="H7" s="27"/>
      <c r="I7" s="27"/>
      <c r="J7" s="43"/>
      <c r="K7" s="43"/>
      <c r="L7" s="43"/>
    </row>
    <row r="8" s="1" customFormat="1" ht="25" customHeight="1" spans="1:12">
      <c r="A8" s="28"/>
      <c r="B8" s="26" t="s">
        <v>251</v>
      </c>
      <c r="C8" s="26"/>
      <c r="D8" s="26"/>
      <c r="E8" s="27">
        <v>800000</v>
      </c>
      <c r="F8" s="27"/>
      <c r="G8" s="27"/>
      <c r="H8" s="27"/>
      <c r="I8" s="27"/>
      <c r="J8" s="43"/>
      <c r="K8" s="43"/>
      <c r="L8" s="43"/>
    </row>
    <row r="9" s="1" customFormat="1" ht="25" customHeight="1" spans="1:12">
      <c r="A9" s="28"/>
      <c r="B9" s="26" t="s">
        <v>252</v>
      </c>
      <c r="C9" s="26"/>
      <c r="D9" s="26"/>
      <c r="E9" s="27"/>
      <c r="F9" s="27"/>
      <c r="G9" s="27"/>
      <c r="H9" s="27"/>
      <c r="I9" s="27"/>
      <c r="J9" s="43"/>
      <c r="K9" s="43"/>
      <c r="L9" s="43"/>
    </row>
    <row r="10" s="1" customFormat="1" ht="25" customHeight="1" spans="1:12">
      <c r="A10" s="25" t="s">
        <v>253</v>
      </c>
      <c r="B10" s="51" t="s">
        <v>297</v>
      </c>
      <c r="C10" s="51"/>
      <c r="D10" s="51"/>
      <c r="E10" s="51"/>
      <c r="F10" s="51"/>
      <c r="G10" s="51"/>
      <c r="H10" s="51"/>
      <c r="I10" s="51"/>
      <c r="J10" s="43"/>
      <c r="K10" s="43"/>
      <c r="L10" s="43"/>
    </row>
    <row r="11" s="1" customFormat="1" ht="25" customHeight="1" spans="1:12">
      <c r="A11" s="25"/>
      <c r="B11" s="51"/>
      <c r="C11" s="51"/>
      <c r="D11" s="51"/>
      <c r="E11" s="51"/>
      <c r="F11" s="51"/>
      <c r="G11" s="51"/>
      <c r="H11" s="51"/>
      <c r="I11" s="51"/>
      <c r="J11" s="43"/>
      <c r="K11" s="43"/>
      <c r="L11" s="43"/>
    </row>
    <row r="12" s="1" customFormat="1" ht="25" customHeight="1" spans="1:12">
      <c r="A12" s="32" t="s">
        <v>255</v>
      </c>
      <c r="B12" s="33" t="s">
        <v>256</v>
      </c>
      <c r="C12" s="33" t="s">
        <v>257</v>
      </c>
      <c r="D12" s="32" t="s">
        <v>258</v>
      </c>
      <c r="E12" s="32"/>
      <c r="F12" s="32" t="s">
        <v>259</v>
      </c>
      <c r="G12" s="32"/>
      <c r="H12" s="32"/>
      <c r="I12" s="32"/>
      <c r="J12" s="43"/>
      <c r="K12" s="43"/>
      <c r="L12" s="43"/>
    </row>
    <row r="13" s="1" customFormat="1" ht="33" customHeight="1" spans="1:12">
      <c r="A13" s="32"/>
      <c r="B13" s="32" t="s">
        <v>260</v>
      </c>
      <c r="C13" s="32" t="s">
        <v>261</v>
      </c>
      <c r="D13" s="35" t="s">
        <v>298</v>
      </c>
      <c r="E13" s="35"/>
      <c r="F13" s="32" t="s">
        <v>299</v>
      </c>
      <c r="G13" s="32"/>
      <c r="H13" s="32"/>
      <c r="I13" s="32"/>
      <c r="J13" s="43"/>
      <c r="K13" s="43"/>
      <c r="L13" s="43"/>
    </row>
    <row r="14" s="1" customFormat="1" ht="33" customHeight="1" spans="1:12">
      <c r="A14" s="32"/>
      <c r="B14" s="32"/>
      <c r="C14" s="32" t="s">
        <v>266</v>
      </c>
      <c r="D14" s="52" t="s">
        <v>267</v>
      </c>
      <c r="E14" s="52"/>
      <c r="F14" s="32" t="s">
        <v>268</v>
      </c>
      <c r="G14" s="32"/>
      <c r="H14" s="32"/>
      <c r="I14" s="32"/>
      <c r="J14" s="44"/>
      <c r="K14" s="44"/>
      <c r="L14" s="44"/>
    </row>
    <row r="15" s="1" customFormat="1" ht="33" customHeight="1" spans="1:9">
      <c r="A15" s="32"/>
      <c r="B15" s="32"/>
      <c r="C15" s="32" t="s">
        <v>269</v>
      </c>
      <c r="D15" s="30" t="s">
        <v>270</v>
      </c>
      <c r="E15" s="30"/>
      <c r="F15" s="32" t="s">
        <v>290</v>
      </c>
      <c r="G15" s="32"/>
      <c r="H15" s="32"/>
      <c r="I15" s="32"/>
    </row>
    <row r="16" s="1" customFormat="1" ht="33" customHeight="1" spans="1:9">
      <c r="A16" s="32"/>
      <c r="B16" s="32"/>
      <c r="C16" s="32" t="s">
        <v>272</v>
      </c>
      <c r="D16" s="30" t="s">
        <v>211</v>
      </c>
      <c r="E16" s="30"/>
      <c r="F16" s="32" t="s">
        <v>300</v>
      </c>
      <c r="G16" s="32"/>
      <c r="H16" s="32"/>
      <c r="I16" s="32"/>
    </row>
    <row r="17" s="1" customFormat="1" ht="33" customHeight="1" spans="1:9">
      <c r="A17" s="32"/>
      <c r="B17" s="32" t="s">
        <v>274</v>
      </c>
      <c r="C17" s="37" t="s">
        <v>275</v>
      </c>
      <c r="D17" s="38" t="s">
        <v>301</v>
      </c>
      <c r="E17" s="38"/>
      <c r="F17" s="32" t="s">
        <v>302</v>
      </c>
      <c r="G17" s="32"/>
      <c r="H17" s="32"/>
      <c r="I17" s="32"/>
    </row>
    <row r="18" s="1" customFormat="1" ht="33" customHeight="1" spans="1:9">
      <c r="A18" s="32"/>
      <c r="B18" s="32"/>
      <c r="C18" s="37" t="s">
        <v>278</v>
      </c>
      <c r="D18" s="38" t="s">
        <v>303</v>
      </c>
      <c r="E18" s="38"/>
      <c r="F18" s="32" t="s">
        <v>295</v>
      </c>
      <c r="G18" s="32"/>
      <c r="H18" s="32"/>
      <c r="I18" s="32"/>
    </row>
    <row r="19" s="1" customFormat="1" ht="33" customHeight="1" spans="1:9">
      <c r="A19" s="32"/>
      <c r="B19" s="32" t="s">
        <v>281</v>
      </c>
      <c r="C19" s="37" t="s">
        <v>282</v>
      </c>
      <c r="D19" s="38" t="s">
        <v>296</v>
      </c>
      <c r="E19" s="38"/>
      <c r="F19" s="32" t="s">
        <v>284</v>
      </c>
      <c r="G19" s="32"/>
      <c r="H19" s="32"/>
      <c r="I19" s="32"/>
    </row>
  </sheetData>
  <mergeCells count="3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6"/>
    <mergeCell ref="B17:B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D16" sqref="D16:E16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244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245</v>
      </c>
      <c r="B2" s="17"/>
      <c r="C2" s="17"/>
      <c r="D2" s="17"/>
      <c r="E2" s="17"/>
      <c r="F2" s="17"/>
      <c r="G2" s="17"/>
      <c r="H2" s="17"/>
      <c r="I2" s="39"/>
      <c r="J2" s="40"/>
      <c r="K2" s="40"/>
      <c r="L2" s="40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41" t="s">
        <v>7</v>
      </c>
      <c r="J3" s="41"/>
      <c r="K3" s="41"/>
    </row>
    <row r="4" s="1" customFormat="1" ht="25" customHeight="1" spans="1:12">
      <c r="A4" s="20" t="s">
        <v>246</v>
      </c>
      <c r="B4" s="20"/>
      <c r="C4" s="20"/>
      <c r="D4" s="20"/>
      <c r="E4" s="20"/>
      <c r="F4" s="20"/>
      <c r="G4" s="20"/>
      <c r="H4" s="20"/>
      <c r="I4" s="20"/>
      <c r="J4" s="42"/>
      <c r="K4" s="42"/>
      <c r="L4" s="42"/>
    </row>
    <row r="5" s="1" customFormat="1" ht="25" customHeight="1" spans="1:12">
      <c r="A5" s="21" t="s">
        <v>247</v>
      </c>
      <c r="B5" s="24" t="s">
        <v>304</v>
      </c>
      <c r="C5" s="24"/>
      <c r="D5" s="24"/>
      <c r="E5" s="24"/>
      <c r="F5" s="24"/>
      <c r="G5" s="24"/>
      <c r="H5" s="24"/>
      <c r="I5" s="24"/>
      <c r="J5" s="43"/>
      <c r="K5" s="43"/>
      <c r="L5" s="43"/>
    </row>
    <row r="6" s="1" customFormat="1" ht="25" customHeight="1" spans="1:12">
      <c r="A6" s="23" t="s">
        <v>248</v>
      </c>
      <c r="B6" s="24" t="s">
        <v>0</v>
      </c>
      <c r="C6" s="24"/>
      <c r="D6" s="24"/>
      <c r="E6" s="24"/>
      <c r="F6" s="24"/>
      <c r="G6" s="24"/>
      <c r="H6" s="24"/>
      <c r="I6" s="24"/>
      <c r="J6" s="43"/>
      <c r="K6" s="43"/>
      <c r="L6" s="43"/>
    </row>
    <row r="7" s="1" customFormat="1" ht="25" customHeight="1" spans="1:12">
      <c r="A7" s="25" t="s">
        <v>249</v>
      </c>
      <c r="B7" s="26" t="s">
        <v>250</v>
      </c>
      <c r="C7" s="26"/>
      <c r="D7" s="26"/>
      <c r="E7" s="27">
        <v>550000</v>
      </c>
      <c r="F7" s="27"/>
      <c r="G7" s="27"/>
      <c r="H7" s="27"/>
      <c r="I7" s="27"/>
      <c r="J7" s="43"/>
      <c r="K7" s="43"/>
      <c r="L7" s="43"/>
    </row>
    <row r="8" s="1" customFormat="1" ht="25" customHeight="1" spans="1:12">
      <c r="A8" s="28"/>
      <c r="B8" s="26" t="s">
        <v>251</v>
      </c>
      <c r="C8" s="26"/>
      <c r="D8" s="26"/>
      <c r="E8" s="27">
        <v>550000</v>
      </c>
      <c r="F8" s="27"/>
      <c r="G8" s="27"/>
      <c r="H8" s="27"/>
      <c r="I8" s="27"/>
      <c r="J8" s="43"/>
      <c r="K8" s="43"/>
      <c r="L8" s="43"/>
    </row>
    <row r="9" s="1" customFormat="1" ht="25" customHeight="1" spans="1:12">
      <c r="A9" s="28"/>
      <c r="B9" s="26" t="s">
        <v>252</v>
      </c>
      <c r="C9" s="26"/>
      <c r="D9" s="26"/>
      <c r="E9" s="27"/>
      <c r="F9" s="27"/>
      <c r="G9" s="27"/>
      <c r="H9" s="27"/>
      <c r="I9" s="27"/>
      <c r="J9" s="43"/>
      <c r="K9" s="43"/>
      <c r="L9" s="43"/>
    </row>
    <row r="10" s="1" customFormat="1" ht="25" customHeight="1" spans="1:12">
      <c r="A10" s="29" t="s">
        <v>253</v>
      </c>
      <c r="B10" s="51" t="s">
        <v>305</v>
      </c>
      <c r="C10" s="51"/>
      <c r="D10" s="51"/>
      <c r="E10" s="51"/>
      <c r="F10" s="51"/>
      <c r="G10" s="51"/>
      <c r="H10" s="51"/>
      <c r="I10" s="51"/>
      <c r="J10" s="43"/>
      <c r="K10" s="43"/>
      <c r="L10" s="43"/>
    </row>
    <row r="11" s="1" customFormat="1" ht="25" customHeight="1" spans="1:12">
      <c r="A11" s="31"/>
      <c r="B11" s="51"/>
      <c r="C11" s="51"/>
      <c r="D11" s="51"/>
      <c r="E11" s="51"/>
      <c r="F11" s="51"/>
      <c r="G11" s="51"/>
      <c r="H11" s="51"/>
      <c r="I11" s="51"/>
      <c r="J11" s="43"/>
      <c r="K11" s="43"/>
      <c r="L11" s="43"/>
    </row>
    <row r="12" s="1" customFormat="1" ht="25" customHeight="1" spans="1:12">
      <c r="A12" s="32" t="s">
        <v>255</v>
      </c>
      <c r="B12" s="33" t="s">
        <v>256</v>
      </c>
      <c r="C12" s="33" t="s">
        <v>257</v>
      </c>
      <c r="D12" s="32" t="s">
        <v>258</v>
      </c>
      <c r="E12" s="32"/>
      <c r="F12" s="32" t="s">
        <v>259</v>
      </c>
      <c r="G12" s="32"/>
      <c r="H12" s="32"/>
      <c r="I12" s="32"/>
      <c r="J12" s="43"/>
      <c r="K12" s="43"/>
      <c r="L12" s="43"/>
    </row>
    <row r="13" s="1" customFormat="1" ht="38" customHeight="1" spans="1:12">
      <c r="A13" s="32"/>
      <c r="B13" s="32" t="s">
        <v>260</v>
      </c>
      <c r="C13" s="32" t="s">
        <v>261</v>
      </c>
      <c r="D13" s="38" t="s">
        <v>306</v>
      </c>
      <c r="E13" s="38"/>
      <c r="F13" s="32" t="s">
        <v>307</v>
      </c>
      <c r="G13" s="32"/>
      <c r="H13" s="32"/>
      <c r="I13" s="32"/>
      <c r="J13" s="43"/>
      <c r="K13" s="43"/>
      <c r="L13" s="43"/>
    </row>
    <row r="14" s="1" customFormat="1" ht="38" customHeight="1" spans="1:12">
      <c r="A14" s="32"/>
      <c r="B14" s="32"/>
      <c r="C14" s="32" t="s">
        <v>266</v>
      </c>
      <c r="D14" s="52" t="s">
        <v>267</v>
      </c>
      <c r="E14" s="52"/>
      <c r="F14" s="32" t="s">
        <v>268</v>
      </c>
      <c r="G14" s="32"/>
      <c r="H14" s="32"/>
      <c r="I14" s="32"/>
      <c r="J14" s="44"/>
      <c r="K14" s="44"/>
      <c r="L14" s="44"/>
    </row>
    <row r="15" s="1" customFormat="1" ht="38" customHeight="1" spans="1:9">
      <c r="A15" s="32"/>
      <c r="B15" s="32"/>
      <c r="C15" s="32" t="s">
        <v>269</v>
      </c>
      <c r="D15" s="30" t="s">
        <v>270</v>
      </c>
      <c r="E15" s="30"/>
      <c r="F15" s="32" t="s">
        <v>308</v>
      </c>
      <c r="G15" s="32"/>
      <c r="H15" s="32"/>
      <c r="I15" s="32"/>
    </row>
    <row r="16" s="1" customFormat="1" ht="38" customHeight="1" spans="1:9">
      <c r="A16" s="32"/>
      <c r="B16" s="32"/>
      <c r="C16" s="32" t="s">
        <v>272</v>
      </c>
      <c r="D16" s="30" t="s">
        <v>214</v>
      </c>
      <c r="E16" s="30"/>
      <c r="F16" s="32" t="s">
        <v>309</v>
      </c>
      <c r="G16" s="32"/>
      <c r="H16" s="32"/>
      <c r="I16" s="32"/>
    </row>
    <row r="17" s="1" customFormat="1" ht="38" customHeight="1" spans="1:9">
      <c r="A17" s="32"/>
      <c r="B17" s="32" t="s">
        <v>274</v>
      </c>
      <c r="C17" s="37" t="s">
        <v>275</v>
      </c>
      <c r="D17" s="38" t="s">
        <v>310</v>
      </c>
      <c r="E17" s="38"/>
      <c r="F17" s="32" t="s">
        <v>311</v>
      </c>
      <c r="G17" s="32"/>
      <c r="H17" s="32"/>
      <c r="I17" s="32"/>
    </row>
    <row r="18" s="1" customFormat="1" ht="38" customHeight="1" spans="1:9">
      <c r="A18" s="32"/>
      <c r="B18" s="32"/>
      <c r="C18" s="37" t="s">
        <v>278</v>
      </c>
      <c r="D18" s="38" t="s">
        <v>312</v>
      </c>
      <c r="E18" s="38"/>
      <c r="F18" s="32" t="s">
        <v>295</v>
      </c>
      <c r="G18" s="32"/>
      <c r="H18" s="32"/>
      <c r="I18" s="32"/>
    </row>
    <row r="19" s="1" customFormat="1" ht="38" customHeight="1" spans="1:9">
      <c r="A19" s="32"/>
      <c r="B19" s="32" t="s">
        <v>281</v>
      </c>
      <c r="C19" s="37" t="s">
        <v>282</v>
      </c>
      <c r="D19" s="38" t="s">
        <v>313</v>
      </c>
      <c r="E19" s="38"/>
      <c r="F19" s="32" t="s">
        <v>284</v>
      </c>
      <c r="G19" s="32"/>
      <c r="H19" s="32"/>
      <c r="I19" s="32"/>
    </row>
  </sheetData>
  <mergeCells count="3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6"/>
    <mergeCell ref="B17:B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F13" sqref="F13:I13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244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245</v>
      </c>
      <c r="B2" s="17"/>
      <c r="C2" s="17"/>
      <c r="D2" s="17"/>
      <c r="E2" s="17"/>
      <c r="F2" s="17"/>
      <c r="G2" s="17"/>
      <c r="H2" s="17"/>
      <c r="I2" s="39"/>
      <c r="J2" s="40"/>
      <c r="K2" s="40"/>
      <c r="L2" s="40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41" t="s">
        <v>7</v>
      </c>
      <c r="J3" s="41"/>
      <c r="K3" s="41"/>
    </row>
    <row r="4" s="1" customFormat="1" ht="25" customHeight="1" spans="1:12">
      <c r="A4" s="20" t="s">
        <v>246</v>
      </c>
      <c r="B4" s="20"/>
      <c r="C4" s="20"/>
      <c r="D4" s="20"/>
      <c r="E4" s="20"/>
      <c r="F4" s="20"/>
      <c r="G4" s="20"/>
      <c r="H4" s="20"/>
      <c r="I4" s="20"/>
      <c r="J4" s="42"/>
      <c r="K4" s="42"/>
      <c r="L4" s="42"/>
    </row>
    <row r="5" s="1" customFormat="1" ht="25" customHeight="1" spans="1:12">
      <c r="A5" s="21" t="s">
        <v>247</v>
      </c>
      <c r="B5" s="24" t="s">
        <v>216</v>
      </c>
      <c r="C5" s="24"/>
      <c r="D5" s="24"/>
      <c r="E5" s="24"/>
      <c r="F5" s="24"/>
      <c r="G5" s="24"/>
      <c r="H5" s="24"/>
      <c r="I5" s="24"/>
      <c r="J5" s="43"/>
      <c r="K5" s="43"/>
      <c r="L5" s="43"/>
    </row>
    <row r="6" s="1" customFormat="1" ht="25" customHeight="1" spans="1:12">
      <c r="A6" s="23" t="s">
        <v>248</v>
      </c>
      <c r="B6" s="24" t="s">
        <v>0</v>
      </c>
      <c r="C6" s="24"/>
      <c r="D6" s="24"/>
      <c r="E6" s="24"/>
      <c r="F6" s="24"/>
      <c r="G6" s="24"/>
      <c r="H6" s="24"/>
      <c r="I6" s="24"/>
      <c r="J6" s="43"/>
      <c r="K6" s="43"/>
      <c r="L6" s="43"/>
    </row>
    <row r="7" s="1" customFormat="1" ht="25" customHeight="1" spans="1:12">
      <c r="A7" s="25" t="s">
        <v>249</v>
      </c>
      <c r="B7" s="26" t="s">
        <v>250</v>
      </c>
      <c r="C7" s="26"/>
      <c r="D7" s="26"/>
      <c r="E7" s="27">
        <v>100000</v>
      </c>
      <c r="F7" s="27"/>
      <c r="G7" s="27"/>
      <c r="H7" s="27"/>
      <c r="I7" s="27"/>
      <c r="J7" s="43"/>
      <c r="K7" s="43"/>
      <c r="L7" s="43"/>
    </row>
    <row r="8" s="1" customFormat="1" ht="25" customHeight="1" spans="1:12">
      <c r="A8" s="28"/>
      <c r="B8" s="26" t="s">
        <v>251</v>
      </c>
      <c r="C8" s="26"/>
      <c r="D8" s="26"/>
      <c r="E8" s="27">
        <v>100000</v>
      </c>
      <c r="F8" s="27"/>
      <c r="G8" s="27"/>
      <c r="H8" s="27"/>
      <c r="I8" s="27"/>
      <c r="J8" s="43"/>
      <c r="K8" s="43"/>
      <c r="L8" s="43"/>
    </row>
    <row r="9" s="1" customFormat="1" ht="25" customHeight="1" spans="1:12">
      <c r="A9" s="28"/>
      <c r="B9" s="26" t="s">
        <v>252</v>
      </c>
      <c r="C9" s="26"/>
      <c r="D9" s="26"/>
      <c r="E9" s="27"/>
      <c r="F9" s="27"/>
      <c r="G9" s="27"/>
      <c r="H9" s="27"/>
      <c r="I9" s="27"/>
      <c r="J9" s="43"/>
      <c r="K9" s="43"/>
      <c r="L9" s="43"/>
    </row>
    <row r="10" s="1" customFormat="1" ht="25" customHeight="1" spans="1:12">
      <c r="A10" s="29" t="s">
        <v>253</v>
      </c>
      <c r="B10" s="51" t="s">
        <v>314</v>
      </c>
      <c r="C10" s="51"/>
      <c r="D10" s="51"/>
      <c r="E10" s="51"/>
      <c r="F10" s="51"/>
      <c r="G10" s="51"/>
      <c r="H10" s="51"/>
      <c r="I10" s="51"/>
      <c r="J10" s="43"/>
      <c r="K10" s="43"/>
      <c r="L10" s="43"/>
    </row>
    <row r="11" s="1" customFormat="1" ht="25" customHeight="1" spans="1:12">
      <c r="A11" s="31"/>
      <c r="B11" s="51"/>
      <c r="C11" s="51"/>
      <c r="D11" s="51"/>
      <c r="E11" s="51"/>
      <c r="F11" s="51"/>
      <c r="G11" s="51"/>
      <c r="H11" s="51"/>
      <c r="I11" s="51"/>
      <c r="J11" s="43"/>
      <c r="K11" s="43"/>
      <c r="L11" s="43"/>
    </row>
    <row r="12" s="1" customFormat="1" ht="25" customHeight="1" spans="1:12">
      <c r="A12" s="32" t="s">
        <v>255</v>
      </c>
      <c r="B12" s="33" t="s">
        <v>256</v>
      </c>
      <c r="C12" s="33" t="s">
        <v>257</v>
      </c>
      <c r="D12" s="32" t="s">
        <v>258</v>
      </c>
      <c r="E12" s="32"/>
      <c r="F12" s="32" t="s">
        <v>259</v>
      </c>
      <c r="G12" s="32"/>
      <c r="H12" s="32"/>
      <c r="I12" s="32"/>
      <c r="J12" s="43"/>
      <c r="K12" s="43"/>
      <c r="L12" s="43"/>
    </row>
    <row r="13" s="1" customFormat="1" ht="45" customHeight="1" spans="1:12">
      <c r="A13" s="32"/>
      <c r="B13" s="32" t="s">
        <v>260</v>
      </c>
      <c r="C13" s="32" t="s">
        <v>261</v>
      </c>
      <c r="D13" s="38" t="s">
        <v>315</v>
      </c>
      <c r="E13" s="38"/>
      <c r="F13" s="32" t="s">
        <v>316</v>
      </c>
      <c r="G13" s="32"/>
      <c r="H13" s="32"/>
      <c r="I13" s="32"/>
      <c r="J13" s="43"/>
      <c r="K13" s="43"/>
      <c r="L13" s="43"/>
    </row>
    <row r="14" s="1" customFormat="1" ht="45" customHeight="1" spans="1:12">
      <c r="A14" s="32"/>
      <c r="B14" s="32"/>
      <c r="C14" s="32" t="s">
        <v>266</v>
      </c>
      <c r="D14" s="52" t="s">
        <v>267</v>
      </c>
      <c r="E14" s="52"/>
      <c r="F14" s="32" t="s">
        <v>268</v>
      </c>
      <c r="G14" s="32"/>
      <c r="H14" s="32"/>
      <c r="I14" s="32"/>
      <c r="J14" s="44"/>
      <c r="K14" s="44"/>
      <c r="L14" s="44"/>
    </row>
    <row r="15" s="1" customFormat="1" ht="45" customHeight="1" spans="1:9">
      <c r="A15" s="32"/>
      <c r="B15" s="32"/>
      <c r="C15" s="32" t="s">
        <v>269</v>
      </c>
      <c r="D15" s="30" t="s">
        <v>270</v>
      </c>
      <c r="E15" s="30"/>
      <c r="F15" s="32" t="s">
        <v>271</v>
      </c>
      <c r="G15" s="32"/>
      <c r="H15" s="32"/>
      <c r="I15" s="32"/>
    </row>
    <row r="16" s="1" customFormat="1" ht="45" customHeight="1" spans="1:9">
      <c r="A16" s="32"/>
      <c r="B16" s="32"/>
      <c r="C16" s="32" t="s">
        <v>272</v>
      </c>
      <c r="D16" s="30" t="s">
        <v>317</v>
      </c>
      <c r="E16" s="30"/>
      <c r="F16" s="32" t="s">
        <v>318</v>
      </c>
      <c r="G16" s="32"/>
      <c r="H16" s="32"/>
      <c r="I16" s="32"/>
    </row>
    <row r="17" s="1" customFormat="1" ht="45" customHeight="1" spans="1:9">
      <c r="A17" s="32"/>
      <c r="B17" s="32" t="s">
        <v>274</v>
      </c>
      <c r="C17" s="37" t="s">
        <v>275</v>
      </c>
      <c r="D17" s="38" t="s">
        <v>319</v>
      </c>
      <c r="E17" s="38"/>
      <c r="F17" s="32" t="s">
        <v>277</v>
      </c>
      <c r="G17" s="32"/>
      <c r="H17" s="32"/>
      <c r="I17" s="32"/>
    </row>
    <row r="18" s="1" customFormat="1" ht="45" customHeight="1" spans="1:9">
      <c r="A18" s="32"/>
      <c r="B18" s="32"/>
      <c r="C18" s="37" t="s">
        <v>278</v>
      </c>
      <c r="D18" s="38" t="s">
        <v>320</v>
      </c>
      <c r="E18" s="38"/>
      <c r="F18" s="32" t="s">
        <v>295</v>
      </c>
      <c r="G18" s="32"/>
      <c r="H18" s="32"/>
      <c r="I18" s="32"/>
    </row>
    <row r="19" s="1" customFormat="1" ht="45" customHeight="1" spans="1:9">
      <c r="A19" s="32"/>
      <c r="B19" s="32" t="s">
        <v>281</v>
      </c>
      <c r="C19" s="37" t="s">
        <v>282</v>
      </c>
      <c r="D19" s="38" t="s">
        <v>313</v>
      </c>
      <c r="E19" s="38"/>
      <c r="F19" s="32" t="s">
        <v>284</v>
      </c>
      <c r="G19" s="32"/>
      <c r="H19" s="32"/>
      <c r="I19" s="32"/>
    </row>
  </sheetData>
  <mergeCells count="3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6"/>
    <mergeCell ref="B17:B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B10" sqref="B10:I11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244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245</v>
      </c>
      <c r="B2" s="17"/>
      <c r="C2" s="17"/>
      <c r="D2" s="17"/>
      <c r="E2" s="17"/>
      <c r="F2" s="17"/>
      <c r="G2" s="17"/>
      <c r="H2" s="17"/>
      <c r="I2" s="39"/>
      <c r="J2" s="40"/>
      <c r="K2" s="40"/>
      <c r="L2" s="40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41" t="s">
        <v>7</v>
      </c>
      <c r="J3" s="41"/>
      <c r="K3" s="41"/>
    </row>
    <row r="4" s="1" customFormat="1" ht="25" customHeight="1" spans="1:12">
      <c r="A4" s="20" t="s">
        <v>246</v>
      </c>
      <c r="B4" s="20"/>
      <c r="C4" s="20"/>
      <c r="D4" s="20"/>
      <c r="E4" s="20"/>
      <c r="F4" s="20"/>
      <c r="G4" s="20"/>
      <c r="H4" s="20"/>
      <c r="I4" s="20"/>
      <c r="J4" s="42"/>
      <c r="K4" s="42"/>
      <c r="L4" s="42"/>
    </row>
    <row r="5" s="1" customFormat="1" ht="25" customHeight="1" spans="1:12">
      <c r="A5" s="21" t="s">
        <v>247</v>
      </c>
      <c r="B5" s="24" t="s">
        <v>215</v>
      </c>
      <c r="C5" s="24"/>
      <c r="D5" s="24"/>
      <c r="E5" s="24"/>
      <c r="F5" s="24"/>
      <c r="G5" s="24"/>
      <c r="H5" s="24"/>
      <c r="I5" s="24"/>
      <c r="J5" s="43"/>
      <c r="K5" s="43"/>
      <c r="L5" s="43"/>
    </row>
    <row r="6" s="1" customFormat="1" ht="25" customHeight="1" spans="1:12">
      <c r="A6" s="23" t="s">
        <v>248</v>
      </c>
      <c r="B6" s="24" t="s">
        <v>0</v>
      </c>
      <c r="C6" s="24"/>
      <c r="D6" s="24"/>
      <c r="E6" s="24"/>
      <c r="F6" s="24"/>
      <c r="G6" s="24"/>
      <c r="H6" s="24"/>
      <c r="I6" s="24"/>
      <c r="J6" s="43"/>
      <c r="K6" s="43"/>
      <c r="L6" s="43"/>
    </row>
    <row r="7" s="1" customFormat="1" ht="25" customHeight="1" spans="1:12">
      <c r="A7" s="25" t="s">
        <v>249</v>
      </c>
      <c r="B7" s="26" t="s">
        <v>250</v>
      </c>
      <c r="C7" s="26"/>
      <c r="D7" s="26"/>
      <c r="E7" s="27">
        <v>110000</v>
      </c>
      <c r="F7" s="27"/>
      <c r="G7" s="27"/>
      <c r="H7" s="27"/>
      <c r="I7" s="27"/>
      <c r="J7" s="43"/>
      <c r="K7" s="43"/>
      <c r="L7" s="43"/>
    </row>
    <row r="8" s="1" customFormat="1" ht="25" customHeight="1" spans="1:12">
      <c r="A8" s="28"/>
      <c r="B8" s="26" t="s">
        <v>251</v>
      </c>
      <c r="C8" s="26"/>
      <c r="D8" s="26"/>
      <c r="E8" s="27">
        <v>110000</v>
      </c>
      <c r="F8" s="27"/>
      <c r="G8" s="27"/>
      <c r="H8" s="27"/>
      <c r="I8" s="27"/>
      <c r="J8" s="43"/>
      <c r="K8" s="43"/>
      <c r="L8" s="43"/>
    </row>
    <row r="9" s="1" customFormat="1" ht="25" customHeight="1" spans="1:12">
      <c r="A9" s="28"/>
      <c r="B9" s="26" t="s">
        <v>252</v>
      </c>
      <c r="C9" s="26"/>
      <c r="D9" s="26"/>
      <c r="E9" s="27"/>
      <c r="F9" s="27"/>
      <c r="G9" s="27"/>
      <c r="H9" s="27"/>
      <c r="I9" s="27"/>
      <c r="J9" s="43"/>
      <c r="K9" s="43"/>
      <c r="L9" s="43"/>
    </row>
    <row r="10" s="1" customFormat="1" ht="25" customHeight="1" spans="1:12">
      <c r="A10" s="29" t="s">
        <v>253</v>
      </c>
      <c r="B10" s="51" t="s">
        <v>321</v>
      </c>
      <c r="C10" s="51"/>
      <c r="D10" s="51"/>
      <c r="E10" s="51"/>
      <c r="F10" s="51"/>
      <c r="G10" s="51"/>
      <c r="H10" s="51"/>
      <c r="I10" s="51"/>
      <c r="J10" s="43"/>
      <c r="K10" s="43"/>
      <c r="L10" s="43"/>
    </row>
    <row r="11" s="1" customFormat="1" ht="25" customHeight="1" spans="1:12">
      <c r="A11" s="31"/>
      <c r="B11" s="51"/>
      <c r="C11" s="51"/>
      <c r="D11" s="51"/>
      <c r="E11" s="51"/>
      <c r="F11" s="51"/>
      <c r="G11" s="51"/>
      <c r="H11" s="51"/>
      <c r="I11" s="51"/>
      <c r="J11" s="43"/>
      <c r="K11" s="43"/>
      <c r="L11" s="43"/>
    </row>
    <row r="12" s="1" customFormat="1" ht="38" customHeight="1" spans="1:12">
      <c r="A12" s="32" t="s">
        <v>255</v>
      </c>
      <c r="B12" s="33" t="s">
        <v>256</v>
      </c>
      <c r="C12" s="33" t="s">
        <v>257</v>
      </c>
      <c r="D12" s="32" t="s">
        <v>258</v>
      </c>
      <c r="E12" s="32"/>
      <c r="F12" s="32" t="s">
        <v>259</v>
      </c>
      <c r="G12" s="32"/>
      <c r="H12" s="32"/>
      <c r="I12" s="32"/>
      <c r="J12" s="43"/>
      <c r="K12" s="43"/>
      <c r="L12" s="43"/>
    </row>
    <row r="13" s="1" customFormat="1" ht="46" customHeight="1" spans="1:12">
      <c r="A13" s="32"/>
      <c r="B13" s="32" t="s">
        <v>260</v>
      </c>
      <c r="C13" s="32" t="s">
        <v>261</v>
      </c>
      <c r="D13" s="38" t="s">
        <v>322</v>
      </c>
      <c r="E13" s="38"/>
      <c r="F13" s="32" t="s">
        <v>323</v>
      </c>
      <c r="G13" s="32"/>
      <c r="H13" s="32"/>
      <c r="I13" s="32"/>
      <c r="J13" s="43"/>
      <c r="K13" s="43"/>
      <c r="L13" s="43"/>
    </row>
    <row r="14" s="1" customFormat="1" ht="46" customHeight="1" spans="1:12">
      <c r="A14" s="32"/>
      <c r="B14" s="32"/>
      <c r="C14" s="32" t="s">
        <v>266</v>
      </c>
      <c r="D14" s="52" t="s">
        <v>324</v>
      </c>
      <c r="E14" s="52"/>
      <c r="F14" s="32" t="s">
        <v>325</v>
      </c>
      <c r="G14" s="32"/>
      <c r="H14" s="32"/>
      <c r="I14" s="32"/>
      <c r="J14" s="44"/>
      <c r="K14" s="44"/>
      <c r="L14" s="44"/>
    </row>
    <row r="15" s="1" customFormat="1" ht="46" customHeight="1" spans="1:9">
      <c r="A15" s="32"/>
      <c r="B15" s="32"/>
      <c r="C15" s="32" t="s">
        <v>269</v>
      </c>
      <c r="D15" s="30" t="s">
        <v>326</v>
      </c>
      <c r="E15" s="30"/>
      <c r="F15" s="32" t="s">
        <v>327</v>
      </c>
      <c r="G15" s="32"/>
      <c r="H15" s="32"/>
      <c r="I15" s="32"/>
    </row>
    <row r="16" s="1" customFormat="1" ht="46" customHeight="1" spans="1:9">
      <c r="A16" s="32"/>
      <c r="B16" s="32"/>
      <c r="C16" s="32" t="s">
        <v>272</v>
      </c>
      <c r="D16" s="30" t="s">
        <v>215</v>
      </c>
      <c r="E16" s="30"/>
      <c r="F16" s="32" t="s">
        <v>328</v>
      </c>
      <c r="G16" s="32"/>
      <c r="H16" s="32"/>
      <c r="I16" s="32"/>
    </row>
    <row r="17" s="1" customFormat="1" ht="46" customHeight="1" spans="1:9">
      <c r="A17" s="32"/>
      <c r="B17" s="32" t="s">
        <v>274</v>
      </c>
      <c r="C17" s="37" t="s">
        <v>275</v>
      </c>
      <c r="D17" s="38" t="s">
        <v>329</v>
      </c>
      <c r="E17" s="38"/>
      <c r="F17" s="32" t="s">
        <v>330</v>
      </c>
      <c r="G17" s="32"/>
      <c r="H17" s="32"/>
      <c r="I17" s="32"/>
    </row>
    <row r="18" s="1" customFormat="1" ht="46" customHeight="1" spans="1:9">
      <c r="A18" s="32"/>
      <c r="B18" s="32"/>
      <c r="C18" s="37" t="s">
        <v>278</v>
      </c>
      <c r="D18" s="38" t="s">
        <v>279</v>
      </c>
      <c r="E18" s="38"/>
      <c r="F18" s="32" t="s">
        <v>280</v>
      </c>
      <c r="G18" s="32"/>
      <c r="H18" s="32"/>
      <c r="I18" s="32"/>
    </row>
    <row r="19" s="1" customFormat="1" ht="46" customHeight="1" spans="1:9">
      <c r="A19" s="32"/>
      <c r="B19" s="32" t="s">
        <v>281</v>
      </c>
      <c r="C19" s="37" t="s">
        <v>282</v>
      </c>
      <c r="D19" s="38" t="s">
        <v>331</v>
      </c>
      <c r="E19" s="38"/>
      <c r="F19" s="32" t="s">
        <v>284</v>
      </c>
      <c r="G19" s="32"/>
      <c r="H19" s="32"/>
      <c r="I19" s="32"/>
    </row>
  </sheetData>
  <mergeCells count="33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7:A9"/>
    <mergeCell ref="A10:A11"/>
    <mergeCell ref="A12:A19"/>
    <mergeCell ref="B13:B16"/>
    <mergeCell ref="B17:B18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D33" sqref="D33"/>
    </sheetView>
  </sheetViews>
  <sheetFormatPr defaultColWidth="10" defaultRowHeight="13.5" outlineLevelCol="5"/>
  <cols>
    <col min="1" max="1" width="1.5" style="82" customWidth="1"/>
    <col min="2" max="2" width="42.6333333333333" style="82" customWidth="1"/>
    <col min="3" max="3" width="16.6333333333333" style="82" customWidth="1"/>
    <col min="4" max="4" width="42.6333333333333" style="82" customWidth="1"/>
    <col min="5" max="5" width="16.6333333333333" style="82" customWidth="1"/>
    <col min="6" max="6" width="1.5" style="82" customWidth="1"/>
    <col min="7" max="11" width="9.75" style="82" customWidth="1"/>
    <col min="12" max="16384" width="10" style="82"/>
  </cols>
  <sheetData>
    <row r="1" s="131" customFormat="1" ht="24.95" customHeight="1" spans="1:6">
      <c r="A1" s="132"/>
      <c r="B1" s="2" t="s">
        <v>3</v>
      </c>
      <c r="D1" s="2"/>
      <c r="E1" s="2"/>
      <c r="F1" s="133" t="s">
        <v>4</v>
      </c>
    </row>
    <row r="2" ht="22.9" customHeight="1" spans="1:6">
      <c r="A2" s="120"/>
      <c r="B2" s="121" t="s">
        <v>5</v>
      </c>
      <c r="C2" s="121"/>
      <c r="D2" s="121"/>
      <c r="E2" s="121"/>
      <c r="F2" s="107"/>
    </row>
    <row r="3" ht="19.5" customHeight="1" spans="1:6">
      <c r="A3" s="120"/>
      <c r="B3" s="88" t="s">
        <v>6</v>
      </c>
      <c r="D3" s="13"/>
      <c r="E3" s="134" t="s">
        <v>7</v>
      </c>
      <c r="F3" s="107"/>
    </row>
    <row r="4" ht="26.1" customHeight="1" spans="1:6">
      <c r="A4" s="120"/>
      <c r="B4" s="62" t="s">
        <v>8</v>
      </c>
      <c r="C4" s="62"/>
      <c r="D4" s="62" t="s">
        <v>9</v>
      </c>
      <c r="E4" s="62"/>
      <c r="F4" s="107"/>
    </row>
    <row r="5" ht="26.1" customHeight="1" spans="1:6">
      <c r="A5" s="120"/>
      <c r="B5" s="62" t="s">
        <v>10</v>
      </c>
      <c r="C5" s="62" t="s">
        <v>11</v>
      </c>
      <c r="D5" s="62" t="s">
        <v>10</v>
      </c>
      <c r="E5" s="62" t="s">
        <v>11</v>
      </c>
      <c r="F5" s="107"/>
    </row>
    <row r="6" ht="26.1" customHeight="1" spans="1:6">
      <c r="A6" s="85"/>
      <c r="B6" s="66" t="s">
        <v>12</v>
      </c>
      <c r="C6" s="67">
        <v>5154216.71</v>
      </c>
      <c r="D6" s="66" t="s">
        <v>13</v>
      </c>
      <c r="E6" s="67"/>
      <c r="F6" s="93"/>
    </row>
    <row r="7" ht="26.1" customHeight="1" spans="1:6">
      <c r="A7" s="85"/>
      <c r="B7" s="66" t="s">
        <v>14</v>
      </c>
      <c r="C7" s="67"/>
      <c r="D7" s="66" t="s">
        <v>15</v>
      </c>
      <c r="E7" s="67"/>
      <c r="F7" s="93"/>
    </row>
    <row r="8" ht="26.1" customHeight="1" spans="1:6">
      <c r="A8" s="85"/>
      <c r="B8" s="66" t="s">
        <v>16</v>
      </c>
      <c r="C8" s="67"/>
      <c r="D8" s="66" t="s">
        <v>17</v>
      </c>
      <c r="E8" s="67"/>
      <c r="F8" s="93"/>
    </row>
    <row r="9" ht="26.1" customHeight="1" spans="1:6">
      <c r="A9" s="85"/>
      <c r="B9" s="66" t="s">
        <v>18</v>
      </c>
      <c r="C9" s="67"/>
      <c r="D9" s="66" t="s">
        <v>19</v>
      </c>
      <c r="E9" s="67"/>
      <c r="F9" s="93"/>
    </row>
    <row r="10" ht="26.1" customHeight="1" spans="1:6">
      <c r="A10" s="85"/>
      <c r="B10" s="66" t="s">
        <v>20</v>
      </c>
      <c r="C10" s="67"/>
      <c r="D10" s="66" t="s">
        <v>21</v>
      </c>
      <c r="E10" s="67"/>
      <c r="F10" s="93"/>
    </row>
    <row r="11" ht="26.1" customHeight="1" spans="1:6">
      <c r="A11" s="85"/>
      <c r="B11" s="66" t="s">
        <v>22</v>
      </c>
      <c r="C11" s="67"/>
      <c r="D11" s="66" t="s">
        <v>23</v>
      </c>
      <c r="E11" s="67"/>
      <c r="F11" s="93"/>
    </row>
    <row r="12" ht="26.1" customHeight="1" spans="1:6">
      <c r="A12" s="85"/>
      <c r="B12" s="66" t="s">
        <v>24</v>
      </c>
      <c r="C12" s="67"/>
      <c r="D12" s="66" t="s">
        <v>25</v>
      </c>
      <c r="E12" s="67"/>
      <c r="F12" s="93"/>
    </row>
    <row r="13" ht="26.1" customHeight="1" spans="1:6">
      <c r="A13" s="85"/>
      <c r="B13" s="66" t="s">
        <v>24</v>
      </c>
      <c r="C13" s="67"/>
      <c r="D13" s="66" t="s">
        <v>26</v>
      </c>
      <c r="E13" s="67">
        <v>4957509.16</v>
      </c>
      <c r="F13" s="93"/>
    </row>
    <row r="14" ht="26.1" customHeight="1" spans="1:6">
      <c r="A14" s="85"/>
      <c r="B14" s="66" t="s">
        <v>24</v>
      </c>
      <c r="C14" s="67"/>
      <c r="D14" s="66" t="s">
        <v>27</v>
      </c>
      <c r="E14" s="67"/>
      <c r="F14" s="93"/>
    </row>
    <row r="15" ht="26.1" customHeight="1" spans="1:6">
      <c r="A15" s="85"/>
      <c r="B15" s="66" t="s">
        <v>24</v>
      </c>
      <c r="C15" s="67"/>
      <c r="D15" s="66" t="s">
        <v>28</v>
      </c>
      <c r="E15" s="67">
        <v>87240.55</v>
      </c>
      <c r="F15" s="93"/>
    </row>
    <row r="16" ht="26.1" customHeight="1" spans="1:6">
      <c r="A16" s="85"/>
      <c r="B16" s="66" t="s">
        <v>24</v>
      </c>
      <c r="C16" s="67"/>
      <c r="D16" s="66" t="s">
        <v>29</v>
      </c>
      <c r="E16" s="67"/>
      <c r="F16" s="93"/>
    </row>
    <row r="17" ht="26.1" customHeight="1" spans="1:6">
      <c r="A17" s="85"/>
      <c r="B17" s="66" t="s">
        <v>24</v>
      </c>
      <c r="C17" s="67"/>
      <c r="D17" s="66" t="s">
        <v>30</v>
      </c>
      <c r="E17" s="67"/>
      <c r="F17" s="93"/>
    </row>
    <row r="18" ht="26.1" customHeight="1" spans="1:6">
      <c r="A18" s="85"/>
      <c r="B18" s="66" t="s">
        <v>24</v>
      </c>
      <c r="C18" s="67"/>
      <c r="D18" s="66" t="s">
        <v>31</v>
      </c>
      <c r="E18" s="67"/>
      <c r="F18" s="93"/>
    </row>
    <row r="19" ht="26.1" customHeight="1" spans="1:6">
      <c r="A19" s="85"/>
      <c r="B19" s="66" t="s">
        <v>24</v>
      </c>
      <c r="C19" s="67"/>
      <c r="D19" s="66" t="s">
        <v>32</v>
      </c>
      <c r="E19" s="67"/>
      <c r="F19" s="93"/>
    </row>
    <row r="20" ht="26.1" customHeight="1" spans="1:6">
      <c r="A20" s="85"/>
      <c r="B20" s="66" t="s">
        <v>24</v>
      </c>
      <c r="C20" s="67"/>
      <c r="D20" s="66" t="s">
        <v>33</v>
      </c>
      <c r="E20" s="67"/>
      <c r="F20" s="93"/>
    </row>
    <row r="21" ht="26.1" customHeight="1" spans="1:6">
      <c r="A21" s="85"/>
      <c r="B21" s="66" t="s">
        <v>24</v>
      </c>
      <c r="C21" s="67"/>
      <c r="D21" s="66" t="s">
        <v>34</v>
      </c>
      <c r="E21" s="67"/>
      <c r="F21" s="93"/>
    </row>
    <row r="22" ht="26.1" customHeight="1" spans="1:6">
      <c r="A22" s="85"/>
      <c r="B22" s="66" t="s">
        <v>24</v>
      </c>
      <c r="C22" s="67"/>
      <c r="D22" s="66" t="s">
        <v>35</v>
      </c>
      <c r="E22" s="67"/>
      <c r="F22" s="93"/>
    </row>
    <row r="23" ht="26.1" customHeight="1" spans="1:6">
      <c r="A23" s="85"/>
      <c r="B23" s="66" t="s">
        <v>24</v>
      </c>
      <c r="C23" s="67"/>
      <c r="D23" s="66" t="s">
        <v>36</v>
      </c>
      <c r="E23" s="67"/>
      <c r="F23" s="93"/>
    </row>
    <row r="24" ht="26.1" customHeight="1" spans="1:6">
      <c r="A24" s="85"/>
      <c r="B24" s="66" t="s">
        <v>24</v>
      </c>
      <c r="C24" s="67"/>
      <c r="D24" s="66" t="s">
        <v>37</v>
      </c>
      <c r="E24" s="67"/>
      <c r="F24" s="93"/>
    </row>
    <row r="25" ht="26.1" customHeight="1" spans="1:6">
      <c r="A25" s="85"/>
      <c r="B25" s="66" t="s">
        <v>24</v>
      </c>
      <c r="C25" s="67"/>
      <c r="D25" s="66" t="s">
        <v>38</v>
      </c>
      <c r="E25" s="67">
        <v>109467</v>
      </c>
      <c r="F25" s="93"/>
    </row>
    <row r="26" ht="26.1" customHeight="1" spans="1:6">
      <c r="A26" s="85"/>
      <c r="B26" s="66" t="s">
        <v>24</v>
      </c>
      <c r="C26" s="67"/>
      <c r="D26" s="66" t="s">
        <v>39</v>
      </c>
      <c r="E26" s="67"/>
      <c r="F26" s="93"/>
    </row>
    <row r="27" ht="26.1" customHeight="1" spans="1:6">
      <c r="A27" s="85"/>
      <c r="B27" s="66" t="s">
        <v>24</v>
      </c>
      <c r="C27" s="67"/>
      <c r="D27" s="66" t="s">
        <v>40</v>
      </c>
      <c r="E27" s="67"/>
      <c r="F27" s="93"/>
    </row>
    <row r="28" ht="26.1" customHeight="1" spans="1:6">
      <c r="A28" s="85"/>
      <c r="B28" s="66" t="s">
        <v>24</v>
      </c>
      <c r="C28" s="67"/>
      <c r="D28" s="66" t="s">
        <v>41</v>
      </c>
      <c r="E28" s="67"/>
      <c r="F28" s="93"/>
    </row>
    <row r="29" ht="26.1" customHeight="1" spans="1:6">
      <c r="A29" s="85"/>
      <c r="B29" s="66" t="s">
        <v>24</v>
      </c>
      <c r="C29" s="67"/>
      <c r="D29" s="66" t="s">
        <v>42</v>
      </c>
      <c r="E29" s="67"/>
      <c r="F29" s="93"/>
    </row>
    <row r="30" ht="26.1" customHeight="1" spans="1:6">
      <c r="A30" s="85"/>
      <c r="B30" s="66" t="s">
        <v>24</v>
      </c>
      <c r="C30" s="67"/>
      <c r="D30" s="66" t="s">
        <v>43</v>
      </c>
      <c r="E30" s="67"/>
      <c r="F30" s="93"/>
    </row>
    <row r="31" ht="26.1" customHeight="1" spans="1:6">
      <c r="A31" s="85"/>
      <c r="B31" s="66" t="s">
        <v>24</v>
      </c>
      <c r="C31" s="67"/>
      <c r="D31" s="66" t="s">
        <v>44</v>
      </c>
      <c r="E31" s="67"/>
      <c r="F31" s="93"/>
    </row>
    <row r="32" ht="26.1" customHeight="1" spans="1:6">
      <c r="A32" s="85"/>
      <c r="B32" s="66" t="s">
        <v>24</v>
      </c>
      <c r="C32" s="67"/>
      <c r="D32" s="66" t="s">
        <v>45</v>
      </c>
      <c r="E32" s="67"/>
      <c r="F32" s="93"/>
    </row>
    <row r="33" ht="26.1" customHeight="1" spans="1:6">
      <c r="A33" s="85"/>
      <c r="B33" s="66" t="s">
        <v>24</v>
      </c>
      <c r="C33" s="67"/>
      <c r="D33" s="66" t="s">
        <v>46</v>
      </c>
      <c r="E33" s="67"/>
      <c r="F33" s="93"/>
    </row>
    <row r="34" ht="26.1" customHeight="1" spans="1:6">
      <c r="A34" s="85"/>
      <c r="B34" s="66" t="s">
        <v>24</v>
      </c>
      <c r="C34" s="67"/>
      <c r="D34" s="66" t="s">
        <v>47</v>
      </c>
      <c r="E34" s="67"/>
      <c r="F34" s="93"/>
    </row>
    <row r="35" ht="26.1" customHeight="1" spans="1:6">
      <c r="A35" s="85"/>
      <c r="B35" s="66" t="s">
        <v>24</v>
      </c>
      <c r="C35" s="67"/>
      <c r="D35" s="66" t="s">
        <v>48</v>
      </c>
      <c r="E35" s="67"/>
      <c r="F35" s="93"/>
    </row>
    <row r="36" ht="26.1" customHeight="1" spans="1:6">
      <c r="A36" s="94"/>
      <c r="B36" s="62" t="s">
        <v>49</v>
      </c>
      <c r="C36" s="65">
        <f>SUM(C6:C35)</f>
        <v>5154216.71</v>
      </c>
      <c r="D36" s="62" t="s">
        <v>50</v>
      </c>
      <c r="E36" s="65">
        <f>SUM(E6:E35)</f>
        <v>5154216.71</v>
      </c>
      <c r="F36" s="95"/>
    </row>
    <row r="37" ht="26.1" customHeight="1" spans="1:6">
      <c r="A37" s="85"/>
      <c r="B37" s="66" t="s">
        <v>51</v>
      </c>
      <c r="C37" s="67"/>
      <c r="D37" s="66" t="s">
        <v>52</v>
      </c>
      <c r="E37" s="67"/>
      <c r="F37" s="135"/>
    </row>
    <row r="38" ht="26.1" customHeight="1" spans="1:6">
      <c r="A38" s="136"/>
      <c r="B38" s="66" t="s">
        <v>53</v>
      </c>
      <c r="C38" s="67"/>
      <c r="D38" s="66" t="s">
        <v>54</v>
      </c>
      <c r="E38" s="67"/>
      <c r="F38" s="135"/>
    </row>
    <row r="39" ht="26.1" customHeight="1" spans="1:6">
      <c r="A39" s="136"/>
      <c r="B39" s="137"/>
      <c r="C39" s="137"/>
      <c r="D39" s="66" t="s">
        <v>55</v>
      </c>
      <c r="E39" s="67"/>
      <c r="F39" s="135"/>
    </row>
    <row r="40" ht="26.1" customHeight="1" spans="1:6">
      <c r="A40" s="138"/>
      <c r="B40" s="62" t="s">
        <v>56</v>
      </c>
      <c r="C40" s="65">
        <f>C36</f>
        <v>5154216.71</v>
      </c>
      <c r="D40" s="62" t="s">
        <v>57</v>
      </c>
      <c r="E40" s="65">
        <f>E36</f>
        <v>5154216.71</v>
      </c>
      <c r="F40" s="139"/>
    </row>
    <row r="41" ht="9.75" customHeight="1" spans="1:6">
      <c r="A41" s="124"/>
      <c r="B41" s="124"/>
      <c r="C41" s="140"/>
      <c r="D41" s="140"/>
      <c r="E41" s="124"/>
      <c r="F41" s="12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workbookViewId="0">
      <selection activeCell="B10" sqref="B10:I11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244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245</v>
      </c>
      <c r="B2" s="17"/>
      <c r="C2" s="17"/>
      <c r="D2" s="17"/>
      <c r="E2" s="17"/>
      <c r="F2" s="17"/>
      <c r="G2" s="17"/>
      <c r="H2" s="17"/>
      <c r="I2" s="39"/>
      <c r="J2" s="40"/>
      <c r="K2" s="40"/>
      <c r="L2" s="40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41" t="s">
        <v>7</v>
      </c>
      <c r="J3" s="41"/>
      <c r="K3" s="41"/>
    </row>
    <row r="4" s="1" customFormat="1" ht="25" customHeight="1" spans="1:12">
      <c r="A4" s="20" t="s">
        <v>246</v>
      </c>
      <c r="B4" s="20"/>
      <c r="C4" s="20"/>
      <c r="D4" s="20"/>
      <c r="E4" s="20"/>
      <c r="F4" s="20"/>
      <c r="G4" s="20"/>
      <c r="H4" s="20"/>
      <c r="I4" s="20"/>
      <c r="J4" s="42"/>
      <c r="K4" s="42"/>
      <c r="L4" s="42"/>
    </row>
    <row r="5" s="1" customFormat="1" ht="25" customHeight="1" spans="1:12">
      <c r="A5" s="21" t="s">
        <v>247</v>
      </c>
      <c r="B5" s="22" t="s">
        <v>218</v>
      </c>
      <c r="C5" s="22"/>
      <c r="D5" s="22"/>
      <c r="E5" s="22"/>
      <c r="F5" s="22"/>
      <c r="G5" s="22"/>
      <c r="H5" s="22"/>
      <c r="I5" s="22"/>
      <c r="J5" s="43"/>
      <c r="K5" s="43"/>
      <c r="L5" s="43"/>
    </row>
    <row r="6" s="1" customFormat="1" ht="25" customHeight="1" spans="1:12">
      <c r="A6" s="23" t="s">
        <v>248</v>
      </c>
      <c r="B6" s="24" t="s">
        <v>0</v>
      </c>
      <c r="C6" s="24"/>
      <c r="D6" s="24"/>
      <c r="E6" s="24"/>
      <c r="F6" s="24"/>
      <c r="G6" s="24"/>
      <c r="H6" s="24"/>
      <c r="I6" s="49"/>
      <c r="J6" s="43"/>
      <c r="K6" s="43"/>
      <c r="L6" s="43"/>
    </row>
    <row r="7" s="1" customFormat="1" ht="25" customHeight="1" spans="1:12">
      <c r="A7" s="25" t="s">
        <v>249</v>
      </c>
      <c r="B7" s="26" t="s">
        <v>250</v>
      </c>
      <c r="C7" s="26"/>
      <c r="D7" s="26"/>
      <c r="E7" s="27">
        <v>920000</v>
      </c>
      <c r="F7" s="27"/>
      <c r="G7" s="27"/>
      <c r="H7" s="27"/>
      <c r="I7" s="50"/>
      <c r="J7" s="43"/>
      <c r="K7" s="43"/>
      <c r="L7" s="43"/>
    </row>
    <row r="8" s="1" customFormat="1" ht="25" customHeight="1" spans="1:12">
      <c r="A8" s="28"/>
      <c r="B8" s="26" t="s">
        <v>251</v>
      </c>
      <c r="C8" s="26"/>
      <c r="D8" s="26"/>
      <c r="E8" s="27">
        <v>920000</v>
      </c>
      <c r="F8" s="27"/>
      <c r="G8" s="27"/>
      <c r="H8" s="27"/>
      <c r="I8" s="50"/>
      <c r="J8" s="43"/>
      <c r="K8" s="43"/>
      <c r="L8" s="43"/>
    </row>
    <row r="9" s="1" customFormat="1" ht="25" customHeight="1" spans="1:12">
      <c r="A9" s="28"/>
      <c r="B9" s="26" t="s">
        <v>252</v>
      </c>
      <c r="C9" s="26"/>
      <c r="D9" s="26"/>
      <c r="E9" s="27"/>
      <c r="F9" s="27"/>
      <c r="G9" s="27"/>
      <c r="H9" s="27"/>
      <c r="I9" s="50"/>
      <c r="J9" s="43"/>
      <c r="K9" s="43"/>
      <c r="L9" s="43"/>
    </row>
    <row r="10" s="1" customFormat="1" ht="25" customHeight="1" spans="1:12">
      <c r="A10" s="29" t="s">
        <v>253</v>
      </c>
      <c r="B10" s="34" t="s">
        <v>332</v>
      </c>
      <c r="C10" s="34"/>
      <c r="D10" s="34"/>
      <c r="E10" s="34"/>
      <c r="F10" s="34"/>
      <c r="G10" s="34"/>
      <c r="H10" s="34"/>
      <c r="I10" s="34"/>
      <c r="J10" s="43"/>
      <c r="K10" s="43"/>
      <c r="L10" s="43"/>
    </row>
    <row r="11" s="1" customFormat="1" ht="25" customHeight="1" spans="1:12">
      <c r="A11" s="31"/>
      <c r="B11" s="34"/>
      <c r="C11" s="34"/>
      <c r="D11" s="34"/>
      <c r="E11" s="34"/>
      <c r="F11" s="34"/>
      <c r="G11" s="34"/>
      <c r="H11" s="34"/>
      <c r="I11" s="34"/>
      <c r="J11" s="43"/>
      <c r="K11" s="43"/>
      <c r="L11" s="43"/>
    </row>
    <row r="12" s="1" customFormat="1" ht="32" customHeight="1" spans="1:12">
      <c r="A12" s="45" t="s">
        <v>255</v>
      </c>
      <c r="B12" s="33" t="s">
        <v>256</v>
      </c>
      <c r="C12" s="33" t="s">
        <v>257</v>
      </c>
      <c r="D12" s="32" t="s">
        <v>258</v>
      </c>
      <c r="E12" s="32"/>
      <c r="F12" s="32" t="s">
        <v>259</v>
      </c>
      <c r="G12" s="32"/>
      <c r="H12" s="32"/>
      <c r="I12" s="32"/>
      <c r="J12" s="43"/>
      <c r="K12" s="43"/>
      <c r="L12" s="43"/>
    </row>
    <row r="13" s="1" customFormat="1" ht="30" customHeight="1" spans="1:12">
      <c r="A13" s="46"/>
      <c r="B13" s="45" t="s">
        <v>260</v>
      </c>
      <c r="C13" s="32" t="s">
        <v>261</v>
      </c>
      <c r="D13" s="34" t="s">
        <v>333</v>
      </c>
      <c r="E13" s="34"/>
      <c r="F13" s="34" t="s">
        <v>334</v>
      </c>
      <c r="G13" s="34"/>
      <c r="H13" s="34"/>
      <c r="I13" s="34"/>
      <c r="J13" s="43"/>
      <c r="K13" s="43"/>
      <c r="L13" s="43"/>
    </row>
    <row r="14" s="1" customFormat="1" ht="30" customHeight="1" spans="1:12">
      <c r="A14" s="46"/>
      <c r="B14" s="46"/>
      <c r="C14" s="32"/>
      <c r="D14" s="34" t="s">
        <v>335</v>
      </c>
      <c r="E14" s="34"/>
      <c r="F14" s="34" t="s">
        <v>336</v>
      </c>
      <c r="G14" s="34"/>
      <c r="H14" s="34"/>
      <c r="I14" s="34"/>
      <c r="J14" s="44"/>
      <c r="K14" s="44"/>
      <c r="L14" s="44"/>
    </row>
    <row r="15" s="1" customFormat="1" ht="30" customHeight="1" spans="1:9">
      <c r="A15" s="46"/>
      <c r="B15" s="46"/>
      <c r="C15" s="32"/>
      <c r="D15" s="34" t="s">
        <v>337</v>
      </c>
      <c r="E15" s="34"/>
      <c r="F15" s="34" t="s">
        <v>338</v>
      </c>
      <c r="G15" s="34"/>
      <c r="H15" s="34"/>
      <c r="I15" s="34"/>
    </row>
    <row r="16" s="1" customFormat="1" ht="30" customHeight="1" spans="1:9">
      <c r="A16" s="46"/>
      <c r="B16" s="46"/>
      <c r="C16" s="47" t="s">
        <v>339</v>
      </c>
      <c r="D16" s="34" t="s">
        <v>340</v>
      </c>
      <c r="E16" s="34"/>
      <c r="F16" s="36">
        <v>1</v>
      </c>
      <c r="G16" s="34"/>
      <c r="H16" s="34"/>
      <c r="I16" s="34"/>
    </row>
    <row r="17" s="1" customFormat="1" ht="30" customHeight="1" spans="1:9">
      <c r="A17" s="46"/>
      <c r="B17" s="46"/>
      <c r="C17" s="32" t="s">
        <v>269</v>
      </c>
      <c r="D17" s="34" t="s">
        <v>341</v>
      </c>
      <c r="E17" s="34"/>
      <c r="F17" s="34" t="s">
        <v>342</v>
      </c>
      <c r="G17" s="34"/>
      <c r="H17" s="34"/>
      <c r="I17" s="34"/>
    </row>
    <row r="18" s="1" customFormat="1" ht="30" customHeight="1" spans="1:9">
      <c r="A18" s="46"/>
      <c r="B18" s="48"/>
      <c r="C18" s="32" t="s">
        <v>272</v>
      </c>
      <c r="D18" s="34" t="s">
        <v>343</v>
      </c>
      <c r="E18" s="34"/>
      <c r="F18" s="34" t="s">
        <v>344</v>
      </c>
      <c r="G18" s="34"/>
      <c r="H18" s="34"/>
      <c r="I18" s="34"/>
    </row>
    <row r="19" s="1" customFormat="1" ht="30" customHeight="1" spans="1:9">
      <c r="A19" s="46"/>
      <c r="B19" s="32" t="s">
        <v>274</v>
      </c>
      <c r="C19" s="37" t="s">
        <v>275</v>
      </c>
      <c r="D19" s="34" t="s">
        <v>345</v>
      </c>
      <c r="E19" s="34"/>
      <c r="F19" s="34" t="s">
        <v>346</v>
      </c>
      <c r="G19" s="34"/>
      <c r="H19" s="34"/>
      <c r="I19" s="34"/>
    </row>
    <row r="20" s="1" customFormat="1" ht="30" customHeight="1" spans="1:9">
      <c r="A20" s="46"/>
      <c r="B20" s="32"/>
      <c r="C20" s="37" t="s">
        <v>278</v>
      </c>
      <c r="D20" s="34" t="s">
        <v>347</v>
      </c>
      <c r="E20" s="34"/>
      <c r="F20" s="34" t="s">
        <v>348</v>
      </c>
      <c r="G20" s="34"/>
      <c r="H20" s="34"/>
      <c r="I20" s="34"/>
    </row>
    <row r="21" s="1" customFormat="1" ht="30" customHeight="1" spans="1:9">
      <c r="A21" s="48"/>
      <c r="B21" s="32" t="s">
        <v>281</v>
      </c>
      <c r="C21" s="37" t="s">
        <v>282</v>
      </c>
      <c r="D21" s="34" t="s">
        <v>349</v>
      </c>
      <c r="E21" s="34"/>
      <c r="F21" s="34" t="s">
        <v>350</v>
      </c>
      <c r="G21" s="34"/>
      <c r="H21" s="34"/>
      <c r="I21" s="34"/>
    </row>
  </sheetData>
  <mergeCells count="38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7:A9"/>
    <mergeCell ref="A10:A11"/>
    <mergeCell ref="A12:A21"/>
    <mergeCell ref="B13:B18"/>
    <mergeCell ref="B19:B20"/>
    <mergeCell ref="C13:C15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B10" sqref="B10:I11"/>
    </sheetView>
  </sheetViews>
  <sheetFormatPr defaultColWidth="9" defaultRowHeight="13.5"/>
  <cols>
    <col min="1" max="1" width="9" style="1"/>
    <col min="2" max="2" width="9" style="15"/>
    <col min="3" max="3" width="9" style="1"/>
    <col min="4" max="4" width="10.25" style="1" customWidth="1"/>
    <col min="5" max="5" width="12.625" style="1" customWidth="1"/>
    <col min="6" max="6" width="17.5" style="1" customWidth="1"/>
    <col min="7" max="7" width="10.25" style="1" customWidth="1"/>
    <col min="8" max="8" width="10.5" style="1" customWidth="1"/>
    <col min="9" max="9" width="9.875" style="1" customWidth="1"/>
    <col min="10" max="10" width="9.625" style="1" customWidth="1"/>
    <col min="11" max="11" width="9.5" style="1" customWidth="1"/>
    <col min="12" max="12" width="9.75" style="1" customWidth="1"/>
    <col min="13" max="16384" width="9" style="1"/>
  </cols>
  <sheetData>
    <row r="1" s="15" customFormat="1" ht="25" customHeight="1" spans="1:12">
      <c r="A1" s="2" t="s">
        <v>244</v>
      </c>
      <c r="C1" s="1"/>
      <c r="D1" s="1"/>
      <c r="E1" s="1"/>
      <c r="F1" s="1"/>
      <c r="G1" s="1"/>
      <c r="H1" s="1"/>
      <c r="I1" s="1"/>
      <c r="J1" s="1"/>
      <c r="K1" s="1"/>
      <c r="L1" s="1"/>
    </row>
    <row r="2" s="1" customFormat="1" ht="19.5" spans="1:12">
      <c r="A2" s="16" t="s">
        <v>245</v>
      </c>
      <c r="B2" s="17"/>
      <c r="C2" s="17"/>
      <c r="D2" s="17"/>
      <c r="E2" s="17"/>
      <c r="F2" s="17"/>
      <c r="G2" s="17"/>
      <c r="H2" s="17"/>
      <c r="I2" s="39"/>
      <c r="J2" s="40"/>
      <c r="K2" s="40"/>
      <c r="L2" s="40"/>
    </row>
    <row r="3" s="1" customFormat="1" spans="1:11">
      <c r="A3" s="18"/>
      <c r="B3" s="19"/>
      <c r="C3" s="18"/>
      <c r="D3" s="19"/>
      <c r="E3" s="19"/>
      <c r="F3" s="19"/>
      <c r="G3" s="19"/>
      <c r="H3" s="19"/>
      <c r="I3" s="41" t="s">
        <v>7</v>
      </c>
      <c r="J3" s="41"/>
      <c r="K3" s="41"/>
    </row>
    <row r="4" s="1" customFormat="1" ht="25" customHeight="1" spans="1:12">
      <c r="A4" s="20" t="s">
        <v>246</v>
      </c>
      <c r="B4" s="20"/>
      <c r="C4" s="20"/>
      <c r="D4" s="20"/>
      <c r="E4" s="20"/>
      <c r="F4" s="20"/>
      <c r="G4" s="20"/>
      <c r="H4" s="20"/>
      <c r="I4" s="20"/>
      <c r="J4" s="42"/>
      <c r="K4" s="42"/>
      <c r="L4" s="42"/>
    </row>
    <row r="5" s="1" customFormat="1" ht="25" customHeight="1" spans="1:12">
      <c r="A5" s="21" t="s">
        <v>247</v>
      </c>
      <c r="B5" s="22" t="s">
        <v>219</v>
      </c>
      <c r="C5" s="22"/>
      <c r="D5" s="22"/>
      <c r="E5" s="22"/>
      <c r="F5" s="22"/>
      <c r="G5" s="22"/>
      <c r="H5" s="22"/>
      <c r="I5" s="22"/>
      <c r="J5" s="43"/>
      <c r="K5" s="43"/>
      <c r="L5" s="43"/>
    </row>
    <row r="6" s="1" customFormat="1" ht="25" customHeight="1" spans="1:12">
      <c r="A6" s="23" t="s">
        <v>248</v>
      </c>
      <c r="B6" s="24" t="s">
        <v>0</v>
      </c>
      <c r="C6" s="24"/>
      <c r="D6" s="24"/>
      <c r="E6" s="24"/>
      <c r="F6" s="24"/>
      <c r="G6" s="24"/>
      <c r="H6" s="24"/>
      <c r="I6" s="24"/>
      <c r="J6" s="43"/>
      <c r="K6" s="43"/>
      <c r="L6" s="43"/>
    </row>
    <row r="7" s="1" customFormat="1" ht="25" customHeight="1" spans="1:12">
      <c r="A7" s="25" t="s">
        <v>249</v>
      </c>
      <c r="B7" s="26" t="s">
        <v>250</v>
      </c>
      <c r="C7" s="26"/>
      <c r="D7" s="26"/>
      <c r="E7" s="27">
        <v>5000</v>
      </c>
      <c r="F7" s="27"/>
      <c r="G7" s="27"/>
      <c r="H7" s="27"/>
      <c r="I7" s="27"/>
      <c r="J7" s="43"/>
      <c r="K7" s="43"/>
      <c r="L7" s="43"/>
    </row>
    <row r="8" s="1" customFormat="1" ht="25" customHeight="1" spans="1:12">
      <c r="A8" s="28"/>
      <c r="B8" s="26" t="s">
        <v>251</v>
      </c>
      <c r="C8" s="26"/>
      <c r="D8" s="26"/>
      <c r="E8" s="27">
        <v>5000</v>
      </c>
      <c r="F8" s="27"/>
      <c r="G8" s="27"/>
      <c r="H8" s="27"/>
      <c r="I8" s="27"/>
      <c r="J8" s="43"/>
      <c r="K8" s="43"/>
      <c r="L8" s="43"/>
    </row>
    <row r="9" s="1" customFormat="1" ht="25" customHeight="1" spans="1:12">
      <c r="A9" s="28"/>
      <c r="B9" s="26" t="s">
        <v>252</v>
      </c>
      <c r="C9" s="26"/>
      <c r="D9" s="26"/>
      <c r="E9" s="27"/>
      <c r="F9" s="27"/>
      <c r="G9" s="27"/>
      <c r="H9" s="27"/>
      <c r="I9" s="27"/>
      <c r="J9" s="43"/>
      <c r="K9" s="43"/>
      <c r="L9" s="43"/>
    </row>
    <row r="10" s="1" customFormat="1" ht="25" customHeight="1" spans="1:12">
      <c r="A10" s="29" t="s">
        <v>253</v>
      </c>
      <c r="B10" s="30" t="s">
        <v>351</v>
      </c>
      <c r="C10" s="30"/>
      <c r="D10" s="30"/>
      <c r="E10" s="30"/>
      <c r="F10" s="30"/>
      <c r="G10" s="30"/>
      <c r="H10" s="30"/>
      <c r="I10" s="30"/>
      <c r="J10" s="43"/>
      <c r="K10" s="43"/>
      <c r="L10" s="43"/>
    </row>
    <row r="11" s="1" customFormat="1" ht="25" customHeight="1" spans="1:12">
      <c r="A11" s="31"/>
      <c r="B11" s="30"/>
      <c r="C11" s="30"/>
      <c r="D11" s="30"/>
      <c r="E11" s="30"/>
      <c r="F11" s="30"/>
      <c r="G11" s="30"/>
      <c r="H11" s="30"/>
      <c r="I11" s="30"/>
      <c r="J11" s="43"/>
      <c r="K11" s="43"/>
      <c r="L11" s="43"/>
    </row>
    <row r="12" s="1" customFormat="1" ht="41" customHeight="1" spans="1:12">
      <c r="A12" s="32" t="s">
        <v>255</v>
      </c>
      <c r="B12" s="33" t="s">
        <v>256</v>
      </c>
      <c r="C12" s="33" t="s">
        <v>257</v>
      </c>
      <c r="D12" s="32" t="s">
        <v>258</v>
      </c>
      <c r="E12" s="32"/>
      <c r="F12" s="32" t="s">
        <v>259</v>
      </c>
      <c r="G12" s="32"/>
      <c r="H12" s="32"/>
      <c r="I12" s="32"/>
      <c r="J12" s="43"/>
      <c r="K12" s="43"/>
      <c r="L12" s="43"/>
    </row>
    <row r="13" s="1" customFormat="1" ht="41" customHeight="1" spans="1:12">
      <c r="A13" s="32"/>
      <c r="B13" s="32" t="s">
        <v>260</v>
      </c>
      <c r="C13" s="32" t="s">
        <v>261</v>
      </c>
      <c r="D13" s="34" t="s">
        <v>352</v>
      </c>
      <c r="E13" s="34"/>
      <c r="F13" s="34" t="s">
        <v>353</v>
      </c>
      <c r="G13" s="34"/>
      <c r="H13" s="34"/>
      <c r="I13" s="34"/>
      <c r="J13" s="43"/>
      <c r="K13" s="43"/>
      <c r="L13" s="43"/>
    </row>
    <row r="14" s="1" customFormat="1" ht="41" customHeight="1" spans="1:12">
      <c r="A14" s="32"/>
      <c r="B14" s="32"/>
      <c r="C14" s="32"/>
      <c r="D14" s="35" t="s">
        <v>354</v>
      </c>
      <c r="E14" s="35"/>
      <c r="F14" s="35" t="s">
        <v>355</v>
      </c>
      <c r="G14" s="35"/>
      <c r="H14" s="35"/>
      <c r="I14" s="35"/>
      <c r="J14" s="44"/>
      <c r="K14" s="44"/>
      <c r="L14" s="44"/>
    </row>
    <row r="15" s="1" customFormat="1" ht="41" customHeight="1" spans="1:9">
      <c r="A15" s="32"/>
      <c r="B15" s="32"/>
      <c r="C15" s="32" t="s">
        <v>266</v>
      </c>
      <c r="D15" s="34" t="s">
        <v>356</v>
      </c>
      <c r="E15" s="34"/>
      <c r="F15" s="36">
        <v>1</v>
      </c>
      <c r="G15" s="34"/>
      <c r="H15" s="34"/>
      <c r="I15" s="34"/>
    </row>
    <row r="16" s="1" customFormat="1" ht="41" customHeight="1" spans="1:9">
      <c r="A16" s="32"/>
      <c r="B16" s="32"/>
      <c r="C16" s="32" t="s">
        <v>269</v>
      </c>
      <c r="D16" s="34" t="s">
        <v>341</v>
      </c>
      <c r="E16" s="34"/>
      <c r="F16" s="34" t="s">
        <v>342</v>
      </c>
      <c r="G16" s="34"/>
      <c r="H16" s="34"/>
      <c r="I16" s="34"/>
    </row>
    <row r="17" s="1" customFormat="1" ht="41" customHeight="1" spans="1:9">
      <c r="A17" s="32"/>
      <c r="B17" s="32"/>
      <c r="C17" s="32" t="s">
        <v>272</v>
      </c>
      <c r="D17" s="30" t="s">
        <v>357</v>
      </c>
      <c r="E17" s="30"/>
      <c r="F17" s="34" t="s">
        <v>358</v>
      </c>
      <c r="G17" s="34"/>
      <c r="H17" s="34"/>
      <c r="I17" s="34"/>
    </row>
    <row r="18" s="1" customFormat="1" ht="41" customHeight="1" spans="1:9">
      <c r="A18" s="32"/>
      <c r="B18" s="32" t="s">
        <v>274</v>
      </c>
      <c r="C18" s="37" t="s">
        <v>275</v>
      </c>
      <c r="D18" s="34" t="s">
        <v>345</v>
      </c>
      <c r="E18" s="34"/>
      <c r="F18" s="34" t="s">
        <v>346</v>
      </c>
      <c r="G18" s="34"/>
      <c r="H18" s="34"/>
      <c r="I18" s="34"/>
    </row>
    <row r="19" s="1" customFormat="1" ht="41" customHeight="1" spans="1:9">
      <c r="A19" s="32"/>
      <c r="B19" s="32"/>
      <c r="C19" s="37" t="s">
        <v>278</v>
      </c>
      <c r="D19" s="38" t="s">
        <v>359</v>
      </c>
      <c r="E19" s="38"/>
      <c r="F19" s="30" t="s">
        <v>280</v>
      </c>
      <c r="G19" s="30"/>
      <c r="H19" s="30"/>
      <c r="I19" s="30"/>
    </row>
    <row r="20" s="1" customFormat="1" ht="41" customHeight="1" spans="1:9">
      <c r="A20" s="32"/>
      <c r="B20" s="32" t="s">
        <v>281</v>
      </c>
      <c r="C20" s="37" t="s">
        <v>282</v>
      </c>
      <c r="D20" s="34" t="s">
        <v>349</v>
      </c>
      <c r="E20" s="34"/>
      <c r="F20" s="34" t="s">
        <v>350</v>
      </c>
      <c r="G20" s="34"/>
      <c r="H20" s="34"/>
      <c r="I20" s="34"/>
    </row>
  </sheetData>
  <mergeCells count="36">
    <mergeCell ref="A2:I2"/>
    <mergeCell ref="A3:D3"/>
    <mergeCell ref="A4:I4"/>
    <mergeCell ref="B5:I5"/>
    <mergeCell ref="B6:I6"/>
    <mergeCell ref="B7:D7"/>
    <mergeCell ref="E7:I7"/>
    <mergeCell ref="B8:D8"/>
    <mergeCell ref="E8:I8"/>
    <mergeCell ref="B9:D9"/>
    <mergeCell ref="E9:I9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7:A9"/>
    <mergeCell ref="A10:A11"/>
    <mergeCell ref="A12:A20"/>
    <mergeCell ref="B13:B17"/>
    <mergeCell ref="B18:B19"/>
    <mergeCell ref="C13:C14"/>
    <mergeCell ref="B10:I11"/>
  </mergeCells>
  <dataValidations count="1">
    <dataValidation type="list" allowBlank="1" showInputMessage="1" showErrorMessage="1" sqref="L5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workbookViewId="0">
      <selection activeCell="L22" sqref="L22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4.95" customHeight="1" spans="1:1">
      <c r="A1" s="2" t="s">
        <v>360</v>
      </c>
    </row>
    <row r="2" ht="27" customHeight="1" spans="1:8">
      <c r="A2" s="3" t="s">
        <v>361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362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363</v>
      </c>
      <c r="B4" s="5"/>
      <c r="C4" s="5"/>
      <c r="D4" s="5" t="s">
        <v>0</v>
      </c>
      <c r="E4" s="5"/>
      <c r="F4" s="5"/>
      <c r="G4" s="5"/>
      <c r="H4" s="5"/>
    </row>
    <row r="5" ht="26.45" customHeight="1" spans="1:8">
      <c r="A5" s="5" t="s">
        <v>364</v>
      </c>
      <c r="B5" s="5" t="s">
        <v>365</v>
      </c>
      <c r="C5" s="5"/>
      <c r="D5" s="5" t="s">
        <v>366</v>
      </c>
      <c r="E5" s="5"/>
      <c r="F5" s="5"/>
      <c r="G5" s="5"/>
      <c r="H5" s="5"/>
    </row>
    <row r="6" ht="26.45" customHeight="1" spans="1:8">
      <c r="A6" s="5"/>
      <c r="B6" s="6" t="s">
        <v>76</v>
      </c>
      <c r="C6" s="6"/>
      <c r="D6" s="6" t="s">
        <v>367</v>
      </c>
      <c r="E6" s="6"/>
      <c r="F6" s="6"/>
      <c r="G6" s="6"/>
      <c r="H6" s="6"/>
    </row>
    <row r="7" ht="26.45" customHeight="1" spans="1:8">
      <c r="A7" s="5"/>
      <c r="B7" s="6" t="s">
        <v>77</v>
      </c>
      <c r="C7" s="6"/>
      <c r="D7" s="6" t="s">
        <v>368</v>
      </c>
      <c r="E7" s="6"/>
      <c r="F7" s="6"/>
      <c r="G7" s="6"/>
      <c r="H7" s="6"/>
    </row>
    <row r="8" ht="26.45" customHeight="1" spans="1:8">
      <c r="A8" s="5"/>
      <c r="B8" s="6"/>
      <c r="C8" s="6"/>
      <c r="D8" s="6"/>
      <c r="E8" s="6"/>
      <c r="F8" s="6"/>
      <c r="G8" s="6"/>
      <c r="H8" s="6"/>
    </row>
    <row r="9" ht="26.45" customHeight="1" spans="1:8">
      <c r="A9" s="5"/>
      <c r="B9" s="6"/>
      <c r="C9" s="6"/>
      <c r="D9" s="6"/>
      <c r="E9" s="6"/>
      <c r="F9" s="6"/>
      <c r="G9" s="6"/>
      <c r="H9" s="6"/>
    </row>
    <row r="10" ht="26.45" customHeight="1" spans="1:8">
      <c r="A10" s="5"/>
      <c r="B10" s="5" t="s">
        <v>369</v>
      </c>
      <c r="C10" s="5"/>
      <c r="D10" s="5"/>
      <c r="E10" s="5"/>
      <c r="F10" s="5" t="s">
        <v>370</v>
      </c>
      <c r="G10" s="5" t="s">
        <v>251</v>
      </c>
      <c r="H10" s="5" t="s">
        <v>252</v>
      </c>
    </row>
    <row r="11" ht="26.45" customHeight="1" spans="1:8">
      <c r="A11" s="5"/>
      <c r="B11" s="5"/>
      <c r="C11" s="5"/>
      <c r="D11" s="5"/>
      <c r="E11" s="5"/>
      <c r="F11" s="7">
        <v>515.42</v>
      </c>
      <c r="G11" s="7">
        <v>515.42</v>
      </c>
      <c r="H11" s="7"/>
    </row>
    <row r="12" ht="26.45" customHeight="1" spans="1:8">
      <c r="A12" s="8" t="s">
        <v>371</v>
      </c>
      <c r="B12" s="9"/>
      <c r="C12" s="9"/>
      <c r="D12" s="9"/>
      <c r="E12" s="9"/>
      <c r="F12" s="9"/>
      <c r="G12" s="9"/>
      <c r="H12" s="9"/>
    </row>
    <row r="13" ht="26.45" customHeight="1" spans="1:8">
      <c r="A13" s="10" t="s">
        <v>372</v>
      </c>
      <c r="B13" s="10" t="s">
        <v>256</v>
      </c>
      <c r="C13" s="10" t="s">
        <v>257</v>
      </c>
      <c r="D13" s="10"/>
      <c r="E13" s="10" t="s">
        <v>258</v>
      </c>
      <c r="F13" s="10"/>
      <c r="G13" s="10" t="s">
        <v>373</v>
      </c>
      <c r="H13" s="10"/>
    </row>
    <row r="14" ht="41" customHeight="1" spans="1:8">
      <c r="A14" s="10"/>
      <c r="B14" s="11" t="s">
        <v>374</v>
      </c>
      <c r="C14" s="11" t="s">
        <v>261</v>
      </c>
      <c r="D14" s="11"/>
      <c r="E14" s="11" t="s">
        <v>76</v>
      </c>
      <c r="F14" s="11"/>
      <c r="G14" s="11" t="s">
        <v>375</v>
      </c>
      <c r="H14" s="11"/>
    </row>
    <row r="15" ht="26.45" customHeight="1" spans="1:8">
      <c r="A15" s="10"/>
      <c r="B15" s="11"/>
      <c r="C15" s="11"/>
      <c r="D15" s="11"/>
      <c r="E15" s="11" t="s">
        <v>77</v>
      </c>
      <c r="F15" s="11"/>
      <c r="G15" s="11" t="s">
        <v>376</v>
      </c>
      <c r="H15" s="11"/>
    </row>
    <row r="16" ht="26.45" customHeight="1" spans="1:8">
      <c r="A16" s="10"/>
      <c r="B16" s="11"/>
      <c r="C16" s="11" t="s">
        <v>266</v>
      </c>
      <c r="D16" s="11"/>
      <c r="E16" s="11" t="s">
        <v>76</v>
      </c>
      <c r="F16" s="11"/>
      <c r="G16" s="10" t="s">
        <v>377</v>
      </c>
      <c r="H16" s="10"/>
    </row>
    <row r="17" ht="26.45" customHeight="1" spans="1:8">
      <c r="A17" s="10"/>
      <c r="B17" s="11"/>
      <c r="C17" s="11"/>
      <c r="D17" s="11"/>
      <c r="E17" s="11" t="s">
        <v>77</v>
      </c>
      <c r="F17" s="11"/>
      <c r="G17" s="11" t="s">
        <v>378</v>
      </c>
      <c r="H17" s="11"/>
    </row>
    <row r="18" ht="26.45" customHeight="1" spans="1:8">
      <c r="A18" s="10"/>
      <c r="B18" s="11"/>
      <c r="C18" s="11" t="s">
        <v>269</v>
      </c>
      <c r="D18" s="11"/>
      <c r="E18" s="11" t="s">
        <v>76</v>
      </c>
      <c r="F18" s="11"/>
      <c r="G18" s="10" t="s">
        <v>379</v>
      </c>
      <c r="H18" s="10"/>
    </row>
    <row r="19" ht="26.45" customHeight="1" spans="1:8">
      <c r="A19" s="10"/>
      <c r="B19" s="11"/>
      <c r="C19" s="11"/>
      <c r="D19" s="11"/>
      <c r="E19" s="11" t="s">
        <v>77</v>
      </c>
      <c r="F19" s="11"/>
      <c r="G19" s="10" t="s">
        <v>379</v>
      </c>
      <c r="H19" s="10"/>
    </row>
    <row r="20" ht="26.45" customHeight="1" spans="1:8">
      <c r="A20" s="10"/>
      <c r="B20" s="11"/>
      <c r="C20" s="11" t="s">
        <v>272</v>
      </c>
      <c r="D20" s="11"/>
      <c r="E20" s="11" t="s">
        <v>76</v>
      </c>
      <c r="F20" s="11"/>
      <c r="G20" s="10" t="s">
        <v>380</v>
      </c>
      <c r="H20" s="10"/>
    </row>
    <row r="21" ht="26.45" customHeight="1" spans="1:8">
      <c r="A21" s="10"/>
      <c r="B21" s="11"/>
      <c r="C21" s="11"/>
      <c r="D21" s="11"/>
      <c r="E21" s="11" t="s">
        <v>77</v>
      </c>
      <c r="F21" s="11"/>
      <c r="G21" s="11" t="s">
        <v>381</v>
      </c>
      <c r="H21" s="11"/>
    </row>
    <row r="22" ht="26.45" customHeight="1" spans="1:8">
      <c r="A22" s="10"/>
      <c r="B22" s="11" t="s">
        <v>274</v>
      </c>
      <c r="C22" s="11" t="s">
        <v>382</v>
      </c>
      <c r="D22" s="11"/>
      <c r="E22" s="11"/>
      <c r="F22" s="11"/>
      <c r="G22" s="11"/>
      <c r="H22" s="11"/>
    </row>
    <row r="23" ht="26.45" customHeight="1" spans="1:8">
      <c r="A23" s="10"/>
      <c r="B23" s="11"/>
      <c r="C23" s="11" t="s">
        <v>275</v>
      </c>
      <c r="D23" s="11"/>
      <c r="E23" s="11" t="s">
        <v>383</v>
      </c>
      <c r="F23" s="11"/>
      <c r="G23" s="11" t="s">
        <v>384</v>
      </c>
      <c r="H23" s="11"/>
    </row>
    <row r="24" ht="26.45" customHeight="1" spans="1:8">
      <c r="A24" s="10"/>
      <c r="B24" s="11"/>
      <c r="C24" s="11" t="s">
        <v>385</v>
      </c>
      <c r="D24" s="11"/>
      <c r="E24" s="11"/>
      <c r="F24" s="11"/>
      <c r="G24" s="11"/>
      <c r="H24" s="11"/>
    </row>
    <row r="25" ht="26.45" customHeight="1" spans="1:8">
      <c r="A25" s="10"/>
      <c r="B25" s="11"/>
      <c r="C25" s="11" t="s">
        <v>278</v>
      </c>
      <c r="D25" s="11"/>
      <c r="E25" s="11"/>
      <c r="F25" s="11"/>
      <c r="G25" s="11"/>
      <c r="H25" s="11"/>
    </row>
    <row r="26" ht="26.45" customHeight="1" spans="1:8">
      <c r="A26" s="10"/>
      <c r="B26" s="11" t="s">
        <v>281</v>
      </c>
      <c r="C26" s="11" t="s">
        <v>282</v>
      </c>
      <c r="D26" s="11"/>
      <c r="E26" s="11" t="s">
        <v>386</v>
      </c>
      <c r="F26" s="11"/>
      <c r="G26" s="11" t="s">
        <v>387</v>
      </c>
      <c r="H26" s="11"/>
    </row>
    <row r="27" ht="45" customHeight="1" spans="1:8">
      <c r="A27" s="12" t="s">
        <v>388</v>
      </c>
      <c r="B27" s="12"/>
      <c r="C27" s="12"/>
      <c r="D27" s="12"/>
      <c r="E27" s="12"/>
      <c r="F27" s="12"/>
      <c r="G27" s="12"/>
      <c r="H27" s="12"/>
    </row>
    <row r="28" ht="16.35" customHeight="1" spans="1:2">
      <c r="A28" s="13"/>
      <c r="B28" s="13"/>
    </row>
    <row r="29" ht="16.35" customHeight="1" spans="1:1">
      <c r="A29" s="13"/>
    </row>
    <row r="30" ht="16.35" customHeight="1" spans="1:15">
      <c r="A30" s="13"/>
      <c r="O30" s="14"/>
    </row>
    <row r="31" ht="16.35" customHeight="1" spans="1:1">
      <c r="A31" s="13"/>
    </row>
    <row r="32" ht="16.35" customHeight="1" spans="1:8">
      <c r="A32" s="13"/>
      <c r="B32" s="13"/>
      <c r="C32" s="13"/>
      <c r="D32" s="13"/>
      <c r="E32" s="13"/>
      <c r="F32" s="13"/>
      <c r="G32" s="13"/>
      <c r="H32" s="13"/>
    </row>
    <row r="33" ht="16.35" customHeight="1" spans="1:8">
      <c r="A33" s="13"/>
      <c r="B33" s="13"/>
      <c r="C33" s="13"/>
      <c r="D33" s="13"/>
      <c r="E33" s="13"/>
      <c r="F33" s="13"/>
      <c r="G33" s="13"/>
      <c r="H33" s="13"/>
    </row>
    <row r="34" ht="16.35" customHeight="1" spans="1:8">
      <c r="A34" s="13"/>
      <c r="B34" s="13"/>
      <c r="C34" s="13"/>
      <c r="D34" s="13"/>
      <c r="E34" s="13"/>
      <c r="F34" s="13"/>
      <c r="G34" s="13"/>
      <c r="H34" s="13"/>
    </row>
    <row r="35" ht="16.35" customHeight="1" spans="1:8">
      <c r="A35" s="13"/>
      <c r="B35" s="13"/>
      <c r="C35" s="13"/>
      <c r="D35" s="13"/>
      <c r="E35" s="13"/>
      <c r="F35" s="13"/>
      <c r="G35" s="13"/>
      <c r="H35" s="13"/>
    </row>
  </sheetData>
  <mergeCells count="59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B9" sqref="B9"/>
    </sheetView>
  </sheetViews>
  <sheetFormatPr defaultColWidth="10" defaultRowHeight="13.5"/>
  <cols>
    <col min="1" max="1" width="1.5" style="82" customWidth="1"/>
    <col min="2" max="2" width="16.8833333333333" style="82" customWidth="1"/>
    <col min="3" max="3" width="31.75" style="82" customWidth="1"/>
    <col min="4" max="4" width="16.125" style="82" customWidth="1"/>
    <col min="5" max="5" width="13" style="82" customWidth="1"/>
    <col min="6" max="6" width="16.25" style="82" customWidth="1"/>
    <col min="7" max="14" width="13" style="82" customWidth="1"/>
    <col min="15" max="15" width="1.5" style="82" customWidth="1"/>
    <col min="16" max="16" width="9.75" style="82" customWidth="1"/>
    <col min="17" max="16384" width="10" style="82"/>
  </cols>
  <sheetData>
    <row r="1" ht="24.95" customHeight="1" spans="1:15">
      <c r="A1" s="83"/>
      <c r="B1" s="2" t="s">
        <v>58</v>
      </c>
      <c r="C1" s="13"/>
      <c r="D1" s="129"/>
      <c r="E1" s="129"/>
      <c r="F1" s="129"/>
      <c r="G1" s="13"/>
      <c r="H1" s="13"/>
      <c r="I1" s="13"/>
      <c r="L1" s="13"/>
      <c r="M1" s="13"/>
      <c r="N1" s="84"/>
      <c r="O1" s="85"/>
    </row>
    <row r="2" ht="22.9" customHeight="1" spans="1:15">
      <c r="A2" s="83"/>
      <c r="B2" s="86" t="s">
        <v>59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5" t="s">
        <v>4</v>
      </c>
    </row>
    <row r="3" ht="19.5" customHeight="1" spans="1:15">
      <c r="A3" s="87"/>
      <c r="B3" s="88" t="s">
        <v>6</v>
      </c>
      <c r="C3" s="88"/>
      <c r="D3" s="87"/>
      <c r="E3" s="87"/>
      <c r="F3" s="110"/>
      <c r="G3" s="87"/>
      <c r="H3" s="110"/>
      <c r="I3" s="110"/>
      <c r="J3" s="110"/>
      <c r="K3" s="110"/>
      <c r="L3" s="110"/>
      <c r="M3" s="110"/>
      <c r="N3" s="130" t="s">
        <v>7</v>
      </c>
      <c r="O3" s="90"/>
    </row>
    <row r="4" ht="24.4" customHeight="1" spans="1:15">
      <c r="A4" s="91"/>
      <c r="B4" s="79" t="s">
        <v>10</v>
      </c>
      <c r="C4" s="79"/>
      <c r="D4" s="79" t="s">
        <v>60</v>
      </c>
      <c r="E4" s="79" t="s">
        <v>61</v>
      </c>
      <c r="F4" s="79" t="s">
        <v>62</v>
      </c>
      <c r="G4" s="79" t="s">
        <v>63</v>
      </c>
      <c r="H4" s="79" t="s">
        <v>64</v>
      </c>
      <c r="I4" s="79" t="s">
        <v>65</v>
      </c>
      <c r="J4" s="79" t="s">
        <v>66</v>
      </c>
      <c r="K4" s="79" t="s">
        <v>67</v>
      </c>
      <c r="L4" s="79" t="s">
        <v>68</v>
      </c>
      <c r="M4" s="79" t="s">
        <v>69</v>
      </c>
      <c r="N4" s="79" t="s">
        <v>70</v>
      </c>
      <c r="O4" s="93"/>
    </row>
    <row r="5" ht="24.4" customHeight="1" spans="1:15">
      <c r="A5" s="91"/>
      <c r="B5" s="79" t="s">
        <v>71</v>
      </c>
      <c r="C5" s="79" t="s">
        <v>72</v>
      </c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93"/>
    </row>
    <row r="6" ht="24.4" customHeight="1" spans="1:15">
      <c r="A6" s="91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93"/>
    </row>
    <row r="7" ht="27" customHeight="1" spans="1:15">
      <c r="A7" s="94"/>
      <c r="B7" s="62"/>
      <c r="C7" s="62" t="s">
        <v>73</v>
      </c>
      <c r="D7" s="65">
        <f>D8</f>
        <v>5154216.71</v>
      </c>
      <c r="E7" s="65">
        <f t="shared" ref="E7:N7" si="0">E8</f>
        <v>0</v>
      </c>
      <c r="F7" s="65">
        <f t="shared" si="0"/>
        <v>5154216.71</v>
      </c>
      <c r="G7" s="65">
        <f t="shared" si="0"/>
        <v>0</v>
      </c>
      <c r="H7" s="65">
        <f t="shared" si="0"/>
        <v>0</v>
      </c>
      <c r="I7" s="65">
        <f t="shared" si="0"/>
        <v>0</v>
      </c>
      <c r="J7" s="65">
        <f t="shared" si="0"/>
        <v>0</v>
      </c>
      <c r="K7" s="65">
        <f t="shared" si="0"/>
        <v>0</v>
      </c>
      <c r="L7" s="65">
        <f t="shared" si="0"/>
        <v>0</v>
      </c>
      <c r="M7" s="65">
        <f t="shared" si="0"/>
        <v>0</v>
      </c>
      <c r="N7" s="65">
        <f t="shared" si="0"/>
        <v>0</v>
      </c>
      <c r="O7" s="95"/>
    </row>
    <row r="8" ht="27" customHeight="1" spans="1:15">
      <c r="A8" s="94"/>
      <c r="B8" s="80">
        <v>148</v>
      </c>
      <c r="C8" s="80" t="s">
        <v>0</v>
      </c>
      <c r="D8" s="65">
        <f>SUM(E8:N8)</f>
        <v>5154216.71</v>
      </c>
      <c r="E8" s="65"/>
      <c r="F8" s="67">
        <v>5154216.71</v>
      </c>
      <c r="G8" s="65"/>
      <c r="H8" s="65"/>
      <c r="I8" s="65"/>
      <c r="J8" s="65"/>
      <c r="K8" s="65"/>
      <c r="L8" s="65"/>
      <c r="M8" s="65"/>
      <c r="N8" s="65"/>
      <c r="O8" s="95"/>
    </row>
    <row r="9" ht="27" customHeight="1" spans="1:15">
      <c r="A9" s="94"/>
      <c r="B9" s="62"/>
      <c r="C9" s="62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95"/>
    </row>
    <row r="10" ht="27" customHeight="1" spans="1:15">
      <c r="A10" s="94"/>
      <c r="B10" s="62"/>
      <c r="C10" s="62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95"/>
    </row>
    <row r="11" ht="27" customHeight="1" spans="1:15">
      <c r="A11" s="94"/>
      <c r="B11" s="62"/>
      <c r="C11" s="62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95"/>
    </row>
    <row r="12" ht="27" customHeight="1" spans="1:15">
      <c r="A12" s="94"/>
      <c r="B12" s="62"/>
      <c r="C12" s="62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95"/>
    </row>
    <row r="13" ht="27" customHeight="1" spans="1:15">
      <c r="A13" s="94"/>
      <c r="B13" s="62"/>
      <c r="C13" s="62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95"/>
    </row>
    <row r="14" ht="27" customHeight="1" spans="1:15">
      <c r="A14" s="94"/>
      <c r="B14" s="62"/>
      <c r="C14" s="62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95"/>
    </row>
    <row r="15" ht="27" customHeight="1" spans="1:15">
      <c r="A15" s="94"/>
      <c r="B15" s="62"/>
      <c r="C15" s="62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95"/>
    </row>
    <row r="16" ht="27" customHeight="1" spans="1:15">
      <c r="A16" s="94"/>
      <c r="B16" s="62"/>
      <c r="C16" s="62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95"/>
    </row>
    <row r="17" ht="27" customHeight="1" spans="1:15">
      <c r="A17" s="94"/>
      <c r="B17" s="62"/>
      <c r="C17" s="62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95"/>
    </row>
    <row r="18" ht="27" customHeight="1" spans="1:15">
      <c r="A18" s="94"/>
      <c r="B18" s="62"/>
      <c r="C18" s="62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95"/>
    </row>
    <row r="19" ht="27" customHeight="1" spans="1:15">
      <c r="A19" s="94"/>
      <c r="B19" s="62"/>
      <c r="C19" s="62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95"/>
    </row>
    <row r="20" ht="27" customHeight="1" spans="1:15">
      <c r="A20" s="94"/>
      <c r="B20" s="62"/>
      <c r="C20" s="62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95"/>
    </row>
    <row r="21" ht="27" customHeight="1" spans="1:15">
      <c r="A21" s="91"/>
      <c r="B21" s="66"/>
      <c r="C21" s="66" t="s">
        <v>24</v>
      </c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92"/>
    </row>
    <row r="22" ht="27" customHeight="1" spans="1:15">
      <c r="A22" s="91"/>
      <c r="B22" s="66"/>
      <c r="C22" s="66" t="s">
        <v>24</v>
      </c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92"/>
    </row>
    <row r="23" ht="9.75" customHeight="1" spans="1:15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100"/>
      <c r="O23" s="10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workbookViewId="0">
      <pane ySplit="6" topLeftCell="A7" activePane="bottomLeft" state="frozen"/>
      <selection/>
      <selection pane="bottomLeft" activeCell="E9" sqref="E9:E23"/>
    </sheetView>
  </sheetViews>
  <sheetFormatPr defaultColWidth="10" defaultRowHeight="13.5"/>
  <cols>
    <col min="1" max="1" width="1.5" style="82" customWidth="1"/>
    <col min="2" max="4" width="6.13333333333333" style="82" customWidth="1"/>
    <col min="5" max="5" width="16.8833333333333" style="82" customWidth="1"/>
    <col min="6" max="6" width="41" style="82" customWidth="1"/>
    <col min="7" max="10" width="16.3833333333333" style="82" customWidth="1"/>
    <col min="11" max="11" width="22.8833333333333" style="82" customWidth="1"/>
    <col min="12" max="12" width="1.5" style="82" customWidth="1"/>
    <col min="13" max="14" width="9.75" style="82" customWidth="1"/>
    <col min="15" max="16384" width="10" style="82"/>
  </cols>
  <sheetData>
    <row r="1" ht="24.95" customHeight="1" spans="1:12">
      <c r="A1" s="83"/>
      <c r="B1" s="2" t="s">
        <v>74</v>
      </c>
      <c r="C1" s="2"/>
      <c r="D1" s="2"/>
      <c r="E1" s="13"/>
      <c r="F1" s="13"/>
      <c r="G1" s="129"/>
      <c r="H1" s="129"/>
      <c r="I1" s="129"/>
      <c r="J1" s="129"/>
      <c r="K1" s="84"/>
      <c r="L1" s="85"/>
    </row>
    <row r="2" ht="22.9" customHeight="1" spans="1:12">
      <c r="A2" s="83"/>
      <c r="B2" s="86" t="s">
        <v>75</v>
      </c>
      <c r="C2" s="86"/>
      <c r="D2" s="86"/>
      <c r="E2" s="86"/>
      <c r="F2" s="86"/>
      <c r="G2" s="86"/>
      <c r="H2" s="86"/>
      <c r="I2" s="86"/>
      <c r="J2" s="86"/>
      <c r="K2" s="86"/>
      <c r="L2" s="85" t="s">
        <v>4</v>
      </c>
    </row>
    <row r="3" ht="19.5" customHeight="1" spans="1:12">
      <c r="A3" s="87"/>
      <c r="B3" s="88" t="s">
        <v>6</v>
      </c>
      <c r="C3" s="88"/>
      <c r="D3" s="88"/>
      <c r="E3" s="88"/>
      <c r="F3" s="88"/>
      <c r="G3" s="87"/>
      <c r="H3" s="87"/>
      <c r="I3" s="110"/>
      <c r="J3" s="110"/>
      <c r="K3" s="89" t="s">
        <v>7</v>
      </c>
      <c r="L3" s="90"/>
    </row>
    <row r="4" ht="24.4" customHeight="1" spans="1:12">
      <c r="A4" s="85"/>
      <c r="B4" s="62" t="s">
        <v>10</v>
      </c>
      <c r="C4" s="62"/>
      <c r="D4" s="62"/>
      <c r="E4" s="62"/>
      <c r="F4" s="62"/>
      <c r="G4" s="62" t="s">
        <v>60</v>
      </c>
      <c r="H4" s="62" t="s">
        <v>76</v>
      </c>
      <c r="I4" s="62" t="s">
        <v>77</v>
      </c>
      <c r="J4" s="62" t="s">
        <v>78</v>
      </c>
      <c r="K4" s="62" t="s">
        <v>79</v>
      </c>
      <c r="L4" s="92"/>
    </row>
    <row r="5" ht="24.4" customHeight="1" spans="1:12">
      <c r="A5" s="91"/>
      <c r="B5" s="62" t="s">
        <v>80</v>
      </c>
      <c r="C5" s="62"/>
      <c r="D5" s="62"/>
      <c r="E5" s="62" t="s">
        <v>71</v>
      </c>
      <c r="F5" s="62" t="s">
        <v>81</v>
      </c>
      <c r="G5" s="62"/>
      <c r="H5" s="62"/>
      <c r="I5" s="62"/>
      <c r="J5" s="62"/>
      <c r="K5" s="62"/>
      <c r="L5" s="92"/>
    </row>
    <row r="6" ht="24.4" customHeight="1" spans="1:12">
      <c r="A6" s="91"/>
      <c r="B6" s="62" t="s">
        <v>82</v>
      </c>
      <c r="C6" s="62" t="s">
        <v>83</v>
      </c>
      <c r="D6" s="62" t="s">
        <v>84</v>
      </c>
      <c r="E6" s="62"/>
      <c r="F6" s="62"/>
      <c r="G6" s="62"/>
      <c r="H6" s="62"/>
      <c r="I6" s="62"/>
      <c r="J6" s="62"/>
      <c r="K6" s="62"/>
      <c r="L6" s="93"/>
    </row>
    <row r="7" ht="27" customHeight="1" spans="1:12">
      <c r="A7" s="94"/>
      <c r="B7" s="62"/>
      <c r="C7" s="62"/>
      <c r="D7" s="62"/>
      <c r="E7" s="62"/>
      <c r="F7" s="62" t="s">
        <v>73</v>
      </c>
      <c r="G7" s="65">
        <f t="shared" ref="G7:G13" si="0">SUM(H7:K7)</f>
        <v>5154216.71</v>
      </c>
      <c r="H7" s="65">
        <f>SUM(H8:H23)</f>
        <v>1479216.71</v>
      </c>
      <c r="I7" s="65">
        <f>SUM(I8:I23)</f>
        <v>3675000</v>
      </c>
      <c r="J7" s="65"/>
      <c r="K7" s="65"/>
      <c r="L7" s="95"/>
    </row>
    <row r="8" ht="27" customHeight="1" spans="1:12">
      <c r="A8" s="94"/>
      <c r="B8" s="96" t="s">
        <v>85</v>
      </c>
      <c r="C8" s="97" t="s">
        <v>86</v>
      </c>
      <c r="D8" s="97" t="s">
        <v>86</v>
      </c>
      <c r="E8" s="66">
        <v>148</v>
      </c>
      <c r="F8" s="66" t="s">
        <v>87</v>
      </c>
      <c r="G8" s="65">
        <f t="shared" si="0"/>
        <v>131417.6</v>
      </c>
      <c r="H8" s="65">
        <v>131417.6</v>
      </c>
      <c r="I8" s="65"/>
      <c r="J8" s="65"/>
      <c r="K8" s="65"/>
      <c r="L8" s="95"/>
    </row>
    <row r="9" ht="27" customHeight="1" spans="1:12">
      <c r="A9" s="94"/>
      <c r="B9" s="96" t="s">
        <v>85</v>
      </c>
      <c r="C9" s="97" t="s">
        <v>88</v>
      </c>
      <c r="D9" s="97" t="s">
        <v>86</v>
      </c>
      <c r="E9" s="66">
        <v>148</v>
      </c>
      <c r="F9" s="66" t="s">
        <v>89</v>
      </c>
      <c r="G9" s="65">
        <f t="shared" si="0"/>
        <v>800000</v>
      </c>
      <c r="H9" s="65"/>
      <c r="I9" s="65">
        <v>800000</v>
      </c>
      <c r="J9" s="65"/>
      <c r="K9" s="65"/>
      <c r="L9" s="95"/>
    </row>
    <row r="10" ht="27" customHeight="1" spans="1:12">
      <c r="A10" s="94"/>
      <c r="B10" s="96" t="s">
        <v>85</v>
      </c>
      <c r="C10" s="97" t="s">
        <v>88</v>
      </c>
      <c r="D10" s="97" t="s">
        <v>90</v>
      </c>
      <c r="E10" s="66">
        <v>148</v>
      </c>
      <c r="F10" s="66" t="s">
        <v>91</v>
      </c>
      <c r="G10" s="65">
        <f t="shared" si="0"/>
        <v>1180000</v>
      </c>
      <c r="H10" s="65"/>
      <c r="I10" s="65">
        <v>1180000</v>
      </c>
      <c r="J10" s="65"/>
      <c r="K10" s="65"/>
      <c r="L10" s="95"/>
    </row>
    <row r="11" ht="27" customHeight="1" spans="1:12">
      <c r="A11" s="94"/>
      <c r="B11" s="96" t="s">
        <v>85</v>
      </c>
      <c r="C11" s="97" t="s">
        <v>92</v>
      </c>
      <c r="D11" s="97" t="s">
        <v>93</v>
      </c>
      <c r="E11" s="66">
        <v>148</v>
      </c>
      <c r="F11" s="66" t="s">
        <v>94</v>
      </c>
      <c r="G11" s="65">
        <f t="shared" si="0"/>
        <v>550000</v>
      </c>
      <c r="H11" s="65"/>
      <c r="I11" s="65">
        <v>550000</v>
      </c>
      <c r="J11" s="65"/>
      <c r="K11" s="65"/>
      <c r="L11" s="95"/>
    </row>
    <row r="12" ht="27" customHeight="1" spans="1:12">
      <c r="A12" s="94"/>
      <c r="B12" s="96" t="s">
        <v>85</v>
      </c>
      <c r="C12" s="97" t="s">
        <v>92</v>
      </c>
      <c r="D12" s="97" t="s">
        <v>86</v>
      </c>
      <c r="E12" s="66">
        <v>148</v>
      </c>
      <c r="F12" s="66" t="s">
        <v>95</v>
      </c>
      <c r="G12" s="65">
        <f t="shared" si="0"/>
        <v>110000</v>
      </c>
      <c r="H12" s="65"/>
      <c r="I12" s="65">
        <v>110000</v>
      </c>
      <c r="J12" s="65"/>
      <c r="K12" s="65"/>
      <c r="L12" s="95"/>
    </row>
    <row r="13" ht="27" customHeight="1" spans="1:12">
      <c r="A13" s="94"/>
      <c r="B13" s="96" t="s">
        <v>85</v>
      </c>
      <c r="C13" s="97" t="s">
        <v>92</v>
      </c>
      <c r="D13" s="97" t="s">
        <v>90</v>
      </c>
      <c r="E13" s="66">
        <v>148</v>
      </c>
      <c r="F13" s="66" t="s">
        <v>96</v>
      </c>
      <c r="G13" s="65">
        <f t="shared" si="0"/>
        <v>100000</v>
      </c>
      <c r="H13" s="65"/>
      <c r="I13" s="65">
        <v>100000</v>
      </c>
      <c r="J13" s="65"/>
      <c r="K13" s="65"/>
      <c r="L13" s="95"/>
    </row>
    <row r="14" ht="27" customHeight="1" spans="1:12">
      <c r="A14" s="94"/>
      <c r="B14" s="96" t="s">
        <v>85</v>
      </c>
      <c r="C14" s="97" t="s">
        <v>97</v>
      </c>
      <c r="D14" s="97" t="s">
        <v>93</v>
      </c>
      <c r="E14" s="66">
        <v>148</v>
      </c>
      <c r="F14" s="66" t="s">
        <v>98</v>
      </c>
      <c r="G14" s="65">
        <f t="shared" ref="G14:G31" si="1">SUM(H14:K14)</f>
        <v>606208.36</v>
      </c>
      <c r="H14" s="65">
        <v>606208.36</v>
      </c>
      <c r="I14" s="65"/>
      <c r="J14" s="65"/>
      <c r="K14" s="65"/>
      <c r="L14" s="95"/>
    </row>
    <row r="15" ht="27" customHeight="1" spans="1:12">
      <c r="A15" s="94"/>
      <c r="B15" s="96" t="s">
        <v>85</v>
      </c>
      <c r="C15" s="97" t="s">
        <v>97</v>
      </c>
      <c r="D15" s="97" t="s">
        <v>99</v>
      </c>
      <c r="E15" s="66">
        <v>148</v>
      </c>
      <c r="F15" s="66" t="s">
        <v>100</v>
      </c>
      <c r="G15" s="65">
        <f t="shared" si="1"/>
        <v>920000</v>
      </c>
      <c r="H15" s="65"/>
      <c r="I15" s="65">
        <v>920000</v>
      </c>
      <c r="J15" s="65"/>
      <c r="K15" s="65"/>
      <c r="L15" s="95"/>
    </row>
    <row r="16" ht="27" customHeight="1" spans="1:12">
      <c r="A16" s="94"/>
      <c r="B16" s="96" t="s">
        <v>85</v>
      </c>
      <c r="C16" s="97" t="s">
        <v>97</v>
      </c>
      <c r="D16" s="97" t="s">
        <v>101</v>
      </c>
      <c r="E16" s="66">
        <v>148</v>
      </c>
      <c r="F16" s="66" t="s">
        <v>102</v>
      </c>
      <c r="G16" s="65">
        <f t="shared" si="1"/>
        <v>554883.2</v>
      </c>
      <c r="H16" s="65">
        <v>554883.2</v>
      </c>
      <c r="I16" s="65"/>
      <c r="J16" s="65"/>
      <c r="K16" s="65"/>
      <c r="L16" s="95"/>
    </row>
    <row r="17" ht="27" customHeight="1" spans="1:12">
      <c r="A17" s="94"/>
      <c r="B17" s="96" t="s">
        <v>85</v>
      </c>
      <c r="C17" s="97" t="s">
        <v>97</v>
      </c>
      <c r="D17" s="97" t="s">
        <v>90</v>
      </c>
      <c r="E17" s="66">
        <v>148</v>
      </c>
      <c r="F17" s="66" t="s">
        <v>103</v>
      </c>
      <c r="G17" s="65">
        <f t="shared" si="1"/>
        <v>5000</v>
      </c>
      <c r="H17" s="65"/>
      <c r="I17" s="65">
        <v>5000</v>
      </c>
      <c r="J17" s="65"/>
      <c r="K17" s="65"/>
      <c r="L17" s="95"/>
    </row>
    <row r="18" ht="27" customHeight="1" spans="1:12">
      <c r="A18" s="94"/>
      <c r="B18" s="96" t="s">
        <v>104</v>
      </c>
      <c r="C18" s="97" t="s">
        <v>105</v>
      </c>
      <c r="D18" s="97" t="s">
        <v>93</v>
      </c>
      <c r="E18" s="66">
        <v>148</v>
      </c>
      <c r="F18" s="66" t="s">
        <v>106</v>
      </c>
      <c r="G18" s="65">
        <f t="shared" si="1"/>
        <v>33988.35</v>
      </c>
      <c r="H18" s="65">
        <v>33988.35</v>
      </c>
      <c r="I18" s="65"/>
      <c r="J18" s="65"/>
      <c r="K18" s="65"/>
      <c r="L18" s="95"/>
    </row>
    <row r="19" ht="27" customHeight="1" spans="1:12">
      <c r="A19" s="94"/>
      <c r="B19" s="96" t="s">
        <v>104</v>
      </c>
      <c r="C19" s="97" t="s">
        <v>105</v>
      </c>
      <c r="D19" s="97" t="s">
        <v>107</v>
      </c>
      <c r="E19" s="66">
        <v>148</v>
      </c>
      <c r="F19" s="66" t="s">
        <v>108</v>
      </c>
      <c r="G19" s="65">
        <f t="shared" si="1"/>
        <v>36844.2</v>
      </c>
      <c r="H19" s="65">
        <v>36844.2</v>
      </c>
      <c r="I19" s="65"/>
      <c r="J19" s="65"/>
      <c r="K19" s="65"/>
      <c r="L19" s="95"/>
    </row>
    <row r="20" ht="27" customHeight="1" spans="1:12">
      <c r="A20" s="94"/>
      <c r="B20" s="96" t="s">
        <v>104</v>
      </c>
      <c r="C20" s="97" t="s">
        <v>105</v>
      </c>
      <c r="D20" s="97" t="s">
        <v>109</v>
      </c>
      <c r="E20" s="66">
        <v>148</v>
      </c>
      <c r="F20" s="66" t="s">
        <v>110</v>
      </c>
      <c r="G20" s="65">
        <f t="shared" si="1"/>
        <v>2403</v>
      </c>
      <c r="H20" s="65">
        <v>2403</v>
      </c>
      <c r="I20" s="65"/>
      <c r="J20" s="65"/>
      <c r="K20" s="65"/>
      <c r="L20" s="95"/>
    </row>
    <row r="21" ht="27" customHeight="1" spans="1:12">
      <c r="A21" s="94"/>
      <c r="B21" s="96" t="s">
        <v>104</v>
      </c>
      <c r="C21" s="97" t="s">
        <v>105</v>
      </c>
      <c r="D21" s="97" t="s">
        <v>90</v>
      </c>
      <c r="E21" s="66">
        <v>148</v>
      </c>
      <c r="F21" s="66" t="s">
        <v>111</v>
      </c>
      <c r="G21" s="65">
        <f t="shared" si="1"/>
        <v>4005</v>
      </c>
      <c r="H21" s="65">
        <v>4005</v>
      </c>
      <c r="I21" s="65"/>
      <c r="J21" s="65"/>
      <c r="K21" s="65"/>
      <c r="L21" s="95"/>
    </row>
    <row r="22" ht="27" customHeight="1" spans="1:12">
      <c r="A22" s="94"/>
      <c r="B22" s="96" t="s">
        <v>104</v>
      </c>
      <c r="C22" s="97" t="s">
        <v>112</v>
      </c>
      <c r="D22" s="97" t="s">
        <v>93</v>
      </c>
      <c r="E22" s="66">
        <v>148</v>
      </c>
      <c r="F22" s="66" t="s">
        <v>113</v>
      </c>
      <c r="G22" s="65">
        <f t="shared" si="1"/>
        <v>10000</v>
      </c>
      <c r="H22" s="65"/>
      <c r="I22" s="65">
        <v>10000</v>
      </c>
      <c r="J22" s="65"/>
      <c r="K22" s="65"/>
      <c r="L22" s="95"/>
    </row>
    <row r="23" ht="27" customHeight="1" spans="1:12">
      <c r="A23" s="94"/>
      <c r="B23" s="96" t="s">
        <v>114</v>
      </c>
      <c r="C23" s="97" t="s">
        <v>107</v>
      </c>
      <c r="D23" s="97" t="s">
        <v>93</v>
      </c>
      <c r="E23" s="66">
        <v>148</v>
      </c>
      <c r="F23" s="66" t="s">
        <v>115</v>
      </c>
      <c r="G23" s="65">
        <f t="shared" si="1"/>
        <v>109467</v>
      </c>
      <c r="H23" s="65">
        <v>109467</v>
      </c>
      <c r="I23" s="65"/>
      <c r="J23" s="65"/>
      <c r="K23" s="65"/>
      <c r="L23" s="95"/>
    </row>
    <row r="24" ht="9.75" customHeight="1" spans="1:12">
      <c r="A24" s="99"/>
      <c r="B24" s="100"/>
      <c r="C24" s="100"/>
      <c r="D24" s="100"/>
      <c r="E24" s="100"/>
      <c r="F24" s="99"/>
      <c r="G24" s="99"/>
      <c r="H24" s="99"/>
      <c r="I24" s="99"/>
      <c r="J24" s="100"/>
      <c r="K24" s="100"/>
      <c r="L24" s="10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E26" sqref="E26"/>
    </sheetView>
  </sheetViews>
  <sheetFormatPr defaultColWidth="10" defaultRowHeight="13.5"/>
  <cols>
    <col min="1" max="1" width="1.5" style="82" customWidth="1"/>
    <col min="2" max="2" width="29.6333333333333" style="82" customWidth="1"/>
    <col min="3" max="3" width="13.75" style="82" customWidth="1"/>
    <col min="4" max="4" width="29.6333333333333" style="82" customWidth="1"/>
    <col min="5" max="5" width="16.25" style="82" customWidth="1"/>
    <col min="6" max="6" width="16.875" style="82" customWidth="1"/>
    <col min="7" max="8" width="11.25" style="82" customWidth="1"/>
    <col min="9" max="9" width="1.5" style="82" customWidth="1"/>
    <col min="10" max="12" width="9.75" style="82" customWidth="1"/>
    <col min="13" max="16384" width="10" style="82"/>
  </cols>
  <sheetData>
    <row r="1" ht="24.95" customHeight="1" spans="1:9">
      <c r="A1" s="117"/>
      <c r="B1" s="2" t="s">
        <v>116</v>
      </c>
      <c r="C1" s="118"/>
      <c r="D1" s="118"/>
      <c r="H1" s="119"/>
      <c r="I1" s="107" t="s">
        <v>4</v>
      </c>
    </row>
    <row r="2" ht="22.9" customHeight="1" spans="1:9">
      <c r="A2" s="120"/>
      <c r="B2" s="121" t="s">
        <v>117</v>
      </c>
      <c r="C2" s="121"/>
      <c r="D2" s="121"/>
      <c r="E2" s="121"/>
      <c r="F2" s="122"/>
      <c r="G2" s="122"/>
      <c r="H2" s="122"/>
      <c r="I2" s="125"/>
    </row>
    <row r="3" ht="19.5" customHeight="1" spans="1:9">
      <c r="A3" s="120"/>
      <c r="B3" s="88" t="s">
        <v>6</v>
      </c>
      <c r="C3" s="88"/>
      <c r="D3" s="13"/>
      <c r="F3" s="123" t="s">
        <v>7</v>
      </c>
      <c r="G3" s="123"/>
      <c r="H3" s="123"/>
      <c r="I3" s="126"/>
    </row>
    <row r="4" ht="30" customHeight="1" spans="1:9">
      <c r="A4" s="120"/>
      <c r="B4" s="62" t="s">
        <v>8</v>
      </c>
      <c r="C4" s="62"/>
      <c r="D4" s="62" t="s">
        <v>9</v>
      </c>
      <c r="E4" s="62"/>
      <c r="F4" s="62"/>
      <c r="G4" s="62"/>
      <c r="H4" s="62"/>
      <c r="I4" s="127"/>
    </row>
    <row r="5" ht="30" customHeight="1" spans="1:9">
      <c r="A5" s="120"/>
      <c r="B5" s="62" t="s">
        <v>10</v>
      </c>
      <c r="C5" s="62" t="s">
        <v>11</v>
      </c>
      <c r="D5" s="62" t="s">
        <v>10</v>
      </c>
      <c r="E5" s="62" t="s">
        <v>60</v>
      </c>
      <c r="F5" s="79" t="s">
        <v>118</v>
      </c>
      <c r="G5" s="79" t="s">
        <v>119</v>
      </c>
      <c r="H5" s="79" t="s">
        <v>120</v>
      </c>
      <c r="I5" s="107"/>
    </row>
    <row r="6" ht="30" customHeight="1" spans="1:9">
      <c r="A6" s="85"/>
      <c r="B6" s="66" t="s">
        <v>121</v>
      </c>
      <c r="C6" s="67">
        <f>SUM(C7:C9)</f>
        <v>5154216.71</v>
      </c>
      <c r="D6" s="66" t="s">
        <v>122</v>
      </c>
      <c r="E6" s="67">
        <f>SUM(F6:H6)</f>
        <v>5154216.71</v>
      </c>
      <c r="F6" s="67">
        <f t="shared" ref="F6:H6" si="0">SUM(F7:F33)</f>
        <v>5154216.71</v>
      </c>
      <c r="G6" s="67">
        <f t="shared" si="0"/>
        <v>0</v>
      </c>
      <c r="H6" s="67">
        <f t="shared" si="0"/>
        <v>0</v>
      </c>
      <c r="I6" s="93"/>
    </row>
    <row r="7" ht="30" customHeight="1" spans="1:9">
      <c r="A7" s="85"/>
      <c r="B7" s="66" t="s">
        <v>123</v>
      </c>
      <c r="C7" s="67">
        <v>5154216.71</v>
      </c>
      <c r="D7" s="66" t="s">
        <v>124</v>
      </c>
      <c r="E7" s="67"/>
      <c r="F7" s="67"/>
      <c r="G7" s="67"/>
      <c r="H7" s="67"/>
      <c r="I7" s="93"/>
    </row>
    <row r="8" ht="30" customHeight="1" spans="1:9">
      <c r="A8" s="85"/>
      <c r="B8" s="66" t="s">
        <v>125</v>
      </c>
      <c r="C8" s="67"/>
      <c r="D8" s="66" t="s">
        <v>126</v>
      </c>
      <c r="E8" s="67"/>
      <c r="F8" s="67"/>
      <c r="G8" s="67"/>
      <c r="H8" s="67"/>
      <c r="I8" s="93"/>
    </row>
    <row r="9" ht="30" customHeight="1" spans="1:9">
      <c r="A9" s="85"/>
      <c r="B9" s="66" t="s">
        <v>127</v>
      </c>
      <c r="C9" s="67"/>
      <c r="D9" s="66" t="s">
        <v>128</v>
      </c>
      <c r="E9" s="67"/>
      <c r="F9" s="67"/>
      <c r="G9" s="67"/>
      <c r="H9" s="67"/>
      <c r="I9" s="93"/>
    </row>
    <row r="10" ht="30" customHeight="1" spans="1:9">
      <c r="A10" s="85"/>
      <c r="B10" s="66" t="s">
        <v>129</v>
      </c>
      <c r="C10" s="67"/>
      <c r="D10" s="66" t="s">
        <v>130</v>
      </c>
      <c r="E10" s="67"/>
      <c r="F10" s="67"/>
      <c r="G10" s="67"/>
      <c r="H10" s="67"/>
      <c r="I10" s="93"/>
    </row>
    <row r="11" ht="30" customHeight="1" spans="1:9">
      <c r="A11" s="85"/>
      <c r="B11" s="66" t="s">
        <v>123</v>
      </c>
      <c r="C11" s="67"/>
      <c r="D11" s="66" t="s">
        <v>131</v>
      </c>
      <c r="E11" s="67"/>
      <c r="F11" s="67"/>
      <c r="G11" s="67"/>
      <c r="H11" s="67"/>
      <c r="I11" s="93"/>
    </row>
    <row r="12" ht="30" customHeight="1" spans="1:9">
      <c r="A12" s="85"/>
      <c r="B12" s="66" t="s">
        <v>125</v>
      </c>
      <c r="C12" s="67"/>
      <c r="D12" s="66" t="s">
        <v>132</v>
      </c>
      <c r="E12" s="67"/>
      <c r="F12" s="67"/>
      <c r="G12" s="67"/>
      <c r="H12" s="67"/>
      <c r="I12" s="93"/>
    </row>
    <row r="13" ht="30" customHeight="1" spans="1:9">
      <c r="A13" s="85"/>
      <c r="B13" s="66" t="s">
        <v>127</v>
      </c>
      <c r="C13" s="67"/>
      <c r="D13" s="66" t="s">
        <v>133</v>
      </c>
      <c r="E13" s="67"/>
      <c r="F13" s="67"/>
      <c r="G13" s="67"/>
      <c r="H13" s="67"/>
      <c r="I13" s="93"/>
    </row>
    <row r="14" ht="30" customHeight="1" spans="1:9">
      <c r="A14" s="85"/>
      <c r="B14" s="66" t="s">
        <v>134</v>
      </c>
      <c r="C14" s="67"/>
      <c r="D14" s="66" t="s">
        <v>135</v>
      </c>
      <c r="E14" s="67">
        <f>SUM(F14:H14)</f>
        <v>4957509.16</v>
      </c>
      <c r="F14" s="67">
        <v>4957509.16</v>
      </c>
      <c r="G14" s="67"/>
      <c r="H14" s="67"/>
      <c r="I14" s="93"/>
    </row>
    <row r="15" ht="30" customHeight="1" spans="1:9">
      <c r="A15" s="85"/>
      <c r="B15" s="66" t="s">
        <v>134</v>
      </c>
      <c r="C15" s="67"/>
      <c r="D15" s="66" t="s">
        <v>136</v>
      </c>
      <c r="E15" s="67"/>
      <c r="F15" s="67"/>
      <c r="G15" s="67"/>
      <c r="H15" s="67"/>
      <c r="I15" s="93"/>
    </row>
    <row r="16" ht="30" customHeight="1" spans="1:9">
      <c r="A16" s="85"/>
      <c r="B16" s="66" t="s">
        <v>134</v>
      </c>
      <c r="C16" s="67"/>
      <c r="D16" s="66" t="s">
        <v>137</v>
      </c>
      <c r="E16" s="67">
        <f>SUM(F16:H16)</f>
        <v>87240.55</v>
      </c>
      <c r="F16" s="67">
        <v>87240.55</v>
      </c>
      <c r="G16" s="67"/>
      <c r="H16" s="67"/>
      <c r="I16" s="93"/>
    </row>
    <row r="17" ht="30" customHeight="1" spans="1:9">
      <c r="A17" s="85"/>
      <c r="B17" s="66" t="s">
        <v>134</v>
      </c>
      <c r="C17" s="67"/>
      <c r="D17" s="66" t="s">
        <v>138</v>
      </c>
      <c r="E17" s="67"/>
      <c r="F17" s="67"/>
      <c r="G17" s="67"/>
      <c r="H17" s="67"/>
      <c r="I17" s="93"/>
    </row>
    <row r="18" ht="30" customHeight="1" spans="1:9">
      <c r="A18" s="85"/>
      <c r="B18" s="66" t="s">
        <v>134</v>
      </c>
      <c r="C18" s="67"/>
      <c r="D18" s="66" t="s">
        <v>139</v>
      </c>
      <c r="E18" s="67"/>
      <c r="F18" s="67"/>
      <c r="G18" s="67"/>
      <c r="H18" s="67"/>
      <c r="I18" s="93"/>
    </row>
    <row r="19" ht="30" customHeight="1" spans="1:9">
      <c r="A19" s="85"/>
      <c r="B19" s="66" t="s">
        <v>134</v>
      </c>
      <c r="C19" s="67"/>
      <c r="D19" s="66" t="s">
        <v>140</v>
      </c>
      <c r="E19" s="67"/>
      <c r="F19" s="67"/>
      <c r="G19" s="67"/>
      <c r="H19" s="67"/>
      <c r="I19" s="93"/>
    </row>
    <row r="20" ht="30" customHeight="1" spans="1:9">
      <c r="A20" s="85"/>
      <c r="B20" s="66" t="s">
        <v>134</v>
      </c>
      <c r="C20" s="67"/>
      <c r="D20" s="66" t="s">
        <v>141</v>
      </c>
      <c r="E20" s="67"/>
      <c r="F20" s="67"/>
      <c r="G20" s="67"/>
      <c r="H20" s="67"/>
      <c r="I20" s="93"/>
    </row>
    <row r="21" ht="30" customHeight="1" spans="1:9">
      <c r="A21" s="85"/>
      <c r="B21" s="66" t="s">
        <v>134</v>
      </c>
      <c r="C21" s="67"/>
      <c r="D21" s="66" t="s">
        <v>142</v>
      </c>
      <c r="E21" s="67"/>
      <c r="F21" s="67"/>
      <c r="G21" s="67"/>
      <c r="H21" s="67"/>
      <c r="I21" s="93"/>
    </row>
    <row r="22" ht="30" customHeight="1" spans="1:9">
      <c r="A22" s="85"/>
      <c r="B22" s="66" t="s">
        <v>134</v>
      </c>
      <c r="C22" s="67"/>
      <c r="D22" s="66" t="s">
        <v>143</v>
      </c>
      <c r="E22" s="67"/>
      <c r="F22" s="67"/>
      <c r="G22" s="67"/>
      <c r="H22" s="67"/>
      <c r="I22" s="93"/>
    </row>
    <row r="23" ht="30" customHeight="1" spans="1:9">
      <c r="A23" s="85"/>
      <c r="B23" s="66" t="s">
        <v>134</v>
      </c>
      <c r="C23" s="67"/>
      <c r="D23" s="66" t="s">
        <v>144</v>
      </c>
      <c r="E23" s="67"/>
      <c r="F23" s="67"/>
      <c r="G23" s="67"/>
      <c r="H23" s="67"/>
      <c r="I23" s="93"/>
    </row>
    <row r="24" ht="30" customHeight="1" spans="1:9">
      <c r="A24" s="85"/>
      <c r="B24" s="66" t="s">
        <v>134</v>
      </c>
      <c r="C24" s="67"/>
      <c r="D24" s="66" t="s">
        <v>145</v>
      </c>
      <c r="E24" s="67"/>
      <c r="F24" s="67"/>
      <c r="G24" s="67"/>
      <c r="H24" s="67"/>
      <c r="I24" s="93"/>
    </row>
    <row r="25" ht="30" customHeight="1" spans="1:9">
      <c r="A25" s="85"/>
      <c r="B25" s="66" t="s">
        <v>134</v>
      </c>
      <c r="C25" s="67"/>
      <c r="D25" s="66" t="s">
        <v>146</v>
      </c>
      <c r="E25" s="67"/>
      <c r="F25" s="67"/>
      <c r="G25" s="67"/>
      <c r="H25" s="67"/>
      <c r="I25" s="93"/>
    </row>
    <row r="26" ht="30" customHeight="1" spans="1:9">
      <c r="A26" s="85"/>
      <c r="B26" s="66" t="s">
        <v>134</v>
      </c>
      <c r="C26" s="67"/>
      <c r="D26" s="66" t="s">
        <v>147</v>
      </c>
      <c r="E26" s="67">
        <f>SUM(F26:H26)</f>
        <v>109467</v>
      </c>
      <c r="F26" s="67">
        <v>109467</v>
      </c>
      <c r="G26" s="67"/>
      <c r="H26" s="67"/>
      <c r="I26" s="93"/>
    </row>
    <row r="27" ht="30" customHeight="1" spans="1:9">
      <c r="A27" s="85"/>
      <c r="B27" s="66" t="s">
        <v>134</v>
      </c>
      <c r="C27" s="67"/>
      <c r="D27" s="66" t="s">
        <v>148</v>
      </c>
      <c r="E27" s="67"/>
      <c r="F27" s="67"/>
      <c r="G27" s="67"/>
      <c r="H27" s="67"/>
      <c r="I27" s="93"/>
    </row>
    <row r="28" ht="30" customHeight="1" spans="1:9">
      <c r="A28" s="85"/>
      <c r="B28" s="66" t="s">
        <v>134</v>
      </c>
      <c r="C28" s="67"/>
      <c r="D28" s="66" t="s">
        <v>149</v>
      </c>
      <c r="E28" s="67"/>
      <c r="F28" s="67"/>
      <c r="G28" s="67"/>
      <c r="H28" s="67"/>
      <c r="I28" s="93"/>
    </row>
    <row r="29" ht="30" customHeight="1" spans="1:9">
      <c r="A29" s="85"/>
      <c r="B29" s="66" t="s">
        <v>134</v>
      </c>
      <c r="C29" s="67"/>
      <c r="D29" s="66" t="s">
        <v>150</v>
      </c>
      <c r="E29" s="67"/>
      <c r="F29" s="67"/>
      <c r="G29" s="67"/>
      <c r="H29" s="67"/>
      <c r="I29" s="93"/>
    </row>
    <row r="30" ht="30" customHeight="1" spans="1:9">
      <c r="A30" s="85"/>
      <c r="B30" s="66" t="s">
        <v>134</v>
      </c>
      <c r="C30" s="67"/>
      <c r="D30" s="66" t="s">
        <v>151</v>
      </c>
      <c r="E30" s="67"/>
      <c r="F30" s="67"/>
      <c r="G30" s="67"/>
      <c r="H30" s="67"/>
      <c r="I30" s="93"/>
    </row>
    <row r="31" ht="30" customHeight="1" spans="1:9">
      <c r="A31" s="85"/>
      <c r="B31" s="66" t="s">
        <v>134</v>
      </c>
      <c r="C31" s="67"/>
      <c r="D31" s="66" t="s">
        <v>152</v>
      </c>
      <c r="E31" s="67"/>
      <c r="F31" s="67"/>
      <c r="G31" s="67"/>
      <c r="H31" s="67"/>
      <c r="I31" s="93"/>
    </row>
    <row r="32" ht="30" customHeight="1" spans="1:9">
      <c r="A32" s="85"/>
      <c r="B32" s="66" t="s">
        <v>134</v>
      </c>
      <c r="C32" s="67"/>
      <c r="D32" s="66" t="s">
        <v>153</v>
      </c>
      <c r="E32" s="67"/>
      <c r="F32" s="67"/>
      <c r="G32" s="67"/>
      <c r="H32" s="67"/>
      <c r="I32" s="93"/>
    </row>
    <row r="33" ht="30" customHeight="1" spans="1:9">
      <c r="A33" s="85"/>
      <c r="B33" s="66" t="s">
        <v>134</v>
      </c>
      <c r="C33" s="67"/>
      <c r="D33" s="66" t="s">
        <v>154</v>
      </c>
      <c r="E33" s="67"/>
      <c r="F33" s="67"/>
      <c r="G33" s="67"/>
      <c r="H33" s="67"/>
      <c r="I33" s="93"/>
    </row>
    <row r="34" ht="9.75" customHeight="1" spans="1:9">
      <c r="A34" s="124"/>
      <c r="B34" s="124"/>
      <c r="C34" s="124"/>
      <c r="D34" s="13"/>
      <c r="E34" s="124"/>
      <c r="F34" s="124"/>
      <c r="G34" s="124"/>
      <c r="H34" s="124"/>
      <c r="I34" s="128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3"/>
  <sheetViews>
    <sheetView workbookViewId="0">
      <pane ySplit="6" topLeftCell="A7" activePane="bottomLeft" state="frozen"/>
      <selection/>
      <selection pane="bottomLeft" activeCell="B8" sqref="B8:C33"/>
    </sheetView>
  </sheetViews>
  <sheetFormatPr defaultColWidth="10" defaultRowHeight="13.5"/>
  <cols>
    <col min="1" max="1" width="1.5" style="82" customWidth="1"/>
    <col min="2" max="3" width="5.88333333333333" style="82" customWidth="1"/>
    <col min="4" max="4" width="11.6333333333333" style="82" customWidth="1"/>
    <col min="5" max="5" width="27.375" style="82" customWidth="1"/>
    <col min="6" max="6" width="15.625" style="82" customWidth="1"/>
    <col min="7" max="7" width="16" style="82" customWidth="1"/>
    <col min="8" max="10" width="14.125" style="82" customWidth="1"/>
    <col min="11" max="13" width="5.88333333333333" style="82" customWidth="1"/>
    <col min="14" max="16" width="7.25" style="82" customWidth="1"/>
    <col min="17" max="23" width="5.88333333333333" style="82" customWidth="1"/>
    <col min="24" max="26" width="7.25" style="82" customWidth="1"/>
    <col min="27" max="33" width="5.88333333333333" style="82" customWidth="1"/>
    <col min="34" max="39" width="7.25" style="82" customWidth="1"/>
    <col min="40" max="40" width="1.5" style="82" customWidth="1"/>
    <col min="41" max="42" width="9.75" style="82" customWidth="1"/>
    <col min="43" max="16384" width="10" style="82"/>
  </cols>
  <sheetData>
    <row r="1" ht="24.95" customHeight="1" spans="1:40">
      <c r="A1" s="102"/>
      <c r="B1" s="2" t="s">
        <v>155</v>
      </c>
      <c r="C1" s="2"/>
      <c r="D1" s="103"/>
      <c r="E1" s="103"/>
      <c r="F1" s="83"/>
      <c r="G1" s="83"/>
      <c r="H1" s="83"/>
      <c r="I1" s="103"/>
      <c r="J1" s="103"/>
      <c r="K1" s="8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  <c r="AF1" s="103"/>
      <c r="AG1" s="103"/>
      <c r="AH1" s="103"/>
      <c r="AI1" s="103"/>
      <c r="AJ1" s="103"/>
      <c r="AK1" s="103"/>
      <c r="AL1" s="103"/>
      <c r="AM1" s="104"/>
      <c r="AN1" s="114"/>
    </row>
    <row r="2" ht="22.9" customHeight="1" spans="1:40">
      <c r="A2" s="83"/>
      <c r="B2" s="86" t="s">
        <v>156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114"/>
    </row>
    <row r="3" ht="19.5" customHeight="1" spans="1:40">
      <c r="A3" s="87"/>
      <c r="B3" s="88" t="s">
        <v>6</v>
      </c>
      <c r="C3" s="88"/>
      <c r="D3" s="88"/>
      <c r="E3" s="88"/>
      <c r="F3" s="108"/>
      <c r="G3" s="87"/>
      <c r="H3" s="89"/>
      <c r="I3" s="108"/>
      <c r="J3" s="108"/>
      <c r="K3" s="110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89" t="s">
        <v>7</v>
      </c>
      <c r="AM3" s="89"/>
      <c r="AN3" s="115"/>
    </row>
    <row r="4" ht="24.4" customHeight="1" spans="1:40">
      <c r="A4" s="85"/>
      <c r="B4" s="79" t="s">
        <v>10</v>
      </c>
      <c r="C4" s="79"/>
      <c r="D4" s="79"/>
      <c r="E4" s="79"/>
      <c r="F4" s="79" t="s">
        <v>157</v>
      </c>
      <c r="G4" s="79" t="s">
        <v>158</v>
      </c>
      <c r="H4" s="79"/>
      <c r="I4" s="79"/>
      <c r="J4" s="79"/>
      <c r="K4" s="79"/>
      <c r="L4" s="79"/>
      <c r="M4" s="79"/>
      <c r="N4" s="79"/>
      <c r="O4" s="79"/>
      <c r="P4" s="79"/>
      <c r="Q4" s="79" t="s">
        <v>159</v>
      </c>
      <c r="R4" s="79"/>
      <c r="S4" s="79"/>
      <c r="T4" s="79"/>
      <c r="U4" s="79"/>
      <c r="V4" s="79"/>
      <c r="W4" s="79"/>
      <c r="X4" s="79"/>
      <c r="Y4" s="79"/>
      <c r="Z4" s="79"/>
      <c r="AA4" s="79" t="s">
        <v>160</v>
      </c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107"/>
    </row>
    <row r="5" ht="24.4" customHeight="1" spans="1:40">
      <c r="A5" s="85"/>
      <c r="B5" s="79" t="s">
        <v>80</v>
      </c>
      <c r="C5" s="79"/>
      <c r="D5" s="79" t="s">
        <v>71</v>
      </c>
      <c r="E5" s="79" t="s">
        <v>81</v>
      </c>
      <c r="F5" s="79"/>
      <c r="G5" s="79" t="s">
        <v>60</v>
      </c>
      <c r="H5" s="79" t="s">
        <v>161</v>
      </c>
      <c r="I5" s="79"/>
      <c r="J5" s="79"/>
      <c r="K5" s="79" t="s">
        <v>162</v>
      </c>
      <c r="L5" s="79"/>
      <c r="M5" s="79"/>
      <c r="N5" s="79" t="s">
        <v>163</v>
      </c>
      <c r="O5" s="79"/>
      <c r="P5" s="79"/>
      <c r="Q5" s="79" t="s">
        <v>60</v>
      </c>
      <c r="R5" s="79" t="s">
        <v>161</v>
      </c>
      <c r="S5" s="79"/>
      <c r="T5" s="79"/>
      <c r="U5" s="79" t="s">
        <v>162</v>
      </c>
      <c r="V5" s="79"/>
      <c r="W5" s="79"/>
      <c r="X5" s="79" t="s">
        <v>163</v>
      </c>
      <c r="Y5" s="79"/>
      <c r="Z5" s="79"/>
      <c r="AA5" s="79" t="s">
        <v>60</v>
      </c>
      <c r="AB5" s="79" t="s">
        <v>161</v>
      </c>
      <c r="AC5" s="79"/>
      <c r="AD5" s="79"/>
      <c r="AE5" s="79" t="s">
        <v>162</v>
      </c>
      <c r="AF5" s="79"/>
      <c r="AG5" s="79"/>
      <c r="AH5" s="79" t="s">
        <v>163</v>
      </c>
      <c r="AI5" s="79"/>
      <c r="AJ5" s="79"/>
      <c r="AK5" s="79" t="s">
        <v>164</v>
      </c>
      <c r="AL5" s="79"/>
      <c r="AM5" s="79"/>
      <c r="AN5" s="107"/>
    </row>
    <row r="6" ht="39" customHeight="1" spans="1:40">
      <c r="A6" s="13"/>
      <c r="B6" s="79" t="s">
        <v>82</v>
      </c>
      <c r="C6" s="79" t="s">
        <v>83</v>
      </c>
      <c r="D6" s="79"/>
      <c r="E6" s="79"/>
      <c r="F6" s="79"/>
      <c r="G6" s="79"/>
      <c r="H6" s="79" t="s">
        <v>165</v>
      </c>
      <c r="I6" s="79" t="s">
        <v>76</v>
      </c>
      <c r="J6" s="79" t="s">
        <v>77</v>
      </c>
      <c r="K6" s="79" t="s">
        <v>165</v>
      </c>
      <c r="L6" s="79" t="s">
        <v>76</v>
      </c>
      <c r="M6" s="79" t="s">
        <v>77</v>
      </c>
      <c r="N6" s="79" t="s">
        <v>165</v>
      </c>
      <c r="O6" s="79" t="s">
        <v>166</v>
      </c>
      <c r="P6" s="79" t="s">
        <v>167</v>
      </c>
      <c r="Q6" s="79"/>
      <c r="R6" s="79" t="s">
        <v>165</v>
      </c>
      <c r="S6" s="79" t="s">
        <v>76</v>
      </c>
      <c r="T6" s="79" t="s">
        <v>77</v>
      </c>
      <c r="U6" s="79" t="s">
        <v>165</v>
      </c>
      <c r="V6" s="79" t="s">
        <v>76</v>
      </c>
      <c r="W6" s="79" t="s">
        <v>77</v>
      </c>
      <c r="X6" s="79" t="s">
        <v>165</v>
      </c>
      <c r="Y6" s="79" t="s">
        <v>166</v>
      </c>
      <c r="Z6" s="79" t="s">
        <v>167</v>
      </c>
      <c r="AA6" s="79"/>
      <c r="AB6" s="79" t="s">
        <v>165</v>
      </c>
      <c r="AC6" s="79" t="s">
        <v>76</v>
      </c>
      <c r="AD6" s="79" t="s">
        <v>77</v>
      </c>
      <c r="AE6" s="79" t="s">
        <v>165</v>
      </c>
      <c r="AF6" s="79" t="s">
        <v>76</v>
      </c>
      <c r="AG6" s="79" t="s">
        <v>77</v>
      </c>
      <c r="AH6" s="79" t="s">
        <v>165</v>
      </c>
      <c r="AI6" s="79" t="s">
        <v>166</v>
      </c>
      <c r="AJ6" s="79" t="s">
        <v>167</v>
      </c>
      <c r="AK6" s="79" t="s">
        <v>165</v>
      </c>
      <c r="AL6" s="79" t="s">
        <v>166</v>
      </c>
      <c r="AM6" s="79" t="s">
        <v>167</v>
      </c>
      <c r="AN6" s="107"/>
    </row>
    <row r="7" ht="22.9" customHeight="1" spans="1:40">
      <c r="A7" s="85"/>
      <c r="B7" s="62"/>
      <c r="C7" s="62"/>
      <c r="D7" s="62"/>
      <c r="E7" s="62" t="s">
        <v>73</v>
      </c>
      <c r="F7" s="65">
        <f t="shared" ref="F7:F21" si="0">G7</f>
        <v>5154216.71</v>
      </c>
      <c r="G7" s="65">
        <f>SUM(H7+K7+N7)</f>
        <v>5154216.71</v>
      </c>
      <c r="H7" s="65">
        <f>SUM(I7:J7)</f>
        <v>5154216.71</v>
      </c>
      <c r="I7" s="65">
        <f t="shared" ref="I7:M7" si="1">SUM(I8:I31)</f>
        <v>1479216.71</v>
      </c>
      <c r="J7" s="65">
        <f>SUM(J8:J33)</f>
        <v>3675000</v>
      </c>
      <c r="K7" s="65">
        <f>SUM(L7:M7)</f>
        <v>0</v>
      </c>
      <c r="L7" s="65">
        <f t="shared" si="1"/>
        <v>0</v>
      </c>
      <c r="M7" s="65">
        <f t="shared" si="1"/>
        <v>0</v>
      </c>
      <c r="N7" s="65">
        <f>SUM(O7:P7)</f>
        <v>0</v>
      </c>
      <c r="O7" s="65">
        <f>SUM(O8:O31)</f>
        <v>0</v>
      </c>
      <c r="P7" s="65">
        <f>SUM(P8:P31)</f>
        <v>0</v>
      </c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107"/>
    </row>
    <row r="8" ht="22.9" customHeight="1" spans="1:40">
      <c r="A8" s="85"/>
      <c r="B8" s="96" t="s">
        <v>168</v>
      </c>
      <c r="C8" s="96" t="s">
        <v>93</v>
      </c>
      <c r="D8" s="66">
        <v>148</v>
      </c>
      <c r="E8" s="105" t="s">
        <v>169</v>
      </c>
      <c r="F8" s="65">
        <f t="shared" si="0"/>
        <v>326352</v>
      </c>
      <c r="G8" s="65">
        <f>H8+K8+N8</f>
        <v>326352</v>
      </c>
      <c r="H8" s="67">
        <f>SUM(I8:J8)</f>
        <v>326352</v>
      </c>
      <c r="I8" s="67">
        <v>326352</v>
      </c>
      <c r="J8" s="67"/>
      <c r="K8" s="67">
        <f>SUM(L8:M8)</f>
        <v>0</v>
      </c>
      <c r="L8" s="67"/>
      <c r="M8" s="67"/>
      <c r="N8" s="67">
        <f>SUM(O8:P8)</f>
        <v>0</v>
      </c>
      <c r="O8" s="67"/>
      <c r="P8" s="67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107"/>
    </row>
    <row r="9" ht="22.9" customHeight="1" spans="1:40">
      <c r="A9" s="85"/>
      <c r="B9" s="96" t="s">
        <v>168</v>
      </c>
      <c r="C9" s="96" t="s">
        <v>107</v>
      </c>
      <c r="D9" s="66">
        <v>148</v>
      </c>
      <c r="E9" s="105" t="s">
        <v>170</v>
      </c>
      <c r="F9" s="65">
        <f t="shared" si="0"/>
        <v>142848</v>
      </c>
      <c r="G9" s="65">
        <f t="shared" ref="G9:G24" si="2">H9+K9+N9</f>
        <v>142848</v>
      </c>
      <c r="H9" s="67">
        <f t="shared" ref="H9:H24" si="3">SUM(I9:J9)</f>
        <v>142848</v>
      </c>
      <c r="I9" s="67">
        <v>142848</v>
      </c>
      <c r="J9" s="67"/>
      <c r="K9" s="67">
        <f t="shared" ref="K9:K24" si="4">SUM(L9:M9)</f>
        <v>0</v>
      </c>
      <c r="L9" s="67"/>
      <c r="M9" s="67"/>
      <c r="N9" s="67">
        <f t="shared" ref="N9:N24" si="5">SUM(O9:P9)</f>
        <v>0</v>
      </c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107"/>
    </row>
    <row r="10" ht="22.9" customHeight="1" spans="1:40">
      <c r="A10" s="85"/>
      <c r="B10" s="96" t="s">
        <v>168</v>
      </c>
      <c r="C10" s="96" t="s">
        <v>109</v>
      </c>
      <c r="D10" s="66">
        <v>148</v>
      </c>
      <c r="E10" s="105" t="s">
        <v>171</v>
      </c>
      <c r="F10" s="65">
        <f t="shared" si="0"/>
        <v>177947</v>
      </c>
      <c r="G10" s="65">
        <f t="shared" si="2"/>
        <v>177947</v>
      </c>
      <c r="H10" s="67">
        <f t="shared" si="3"/>
        <v>177947</v>
      </c>
      <c r="I10" s="67">
        <v>177947</v>
      </c>
      <c r="J10" s="67"/>
      <c r="K10" s="67">
        <f t="shared" si="4"/>
        <v>0</v>
      </c>
      <c r="L10" s="67"/>
      <c r="M10" s="67"/>
      <c r="N10" s="67">
        <f t="shared" si="5"/>
        <v>0</v>
      </c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107"/>
    </row>
    <row r="11" ht="22.9" customHeight="1" spans="1:40">
      <c r="A11" s="85"/>
      <c r="B11" s="96" t="s">
        <v>168</v>
      </c>
      <c r="C11" s="96" t="s">
        <v>172</v>
      </c>
      <c r="D11" s="66">
        <v>148</v>
      </c>
      <c r="E11" s="106" t="s">
        <v>173</v>
      </c>
      <c r="F11" s="65">
        <f t="shared" si="0"/>
        <v>265076</v>
      </c>
      <c r="G11" s="65">
        <f t="shared" si="2"/>
        <v>265076</v>
      </c>
      <c r="H11" s="67">
        <f t="shared" si="3"/>
        <v>265076</v>
      </c>
      <c r="I11" s="67">
        <v>265076</v>
      </c>
      <c r="J11" s="67"/>
      <c r="K11" s="67">
        <f t="shared" si="4"/>
        <v>0</v>
      </c>
      <c r="L11" s="67"/>
      <c r="M11" s="67"/>
      <c r="N11" s="67">
        <f t="shared" si="5"/>
        <v>0</v>
      </c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107"/>
    </row>
    <row r="12" ht="22.9" customHeight="1" spans="1:40">
      <c r="A12" s="85"/>
      <c r="B12" s="96" t="s">
        <v>168</v>
      </c>
      <c r="C12" s="96" t="s">
        <v>88</v>
      </c>
      <c r="D12" s="66">
        <v>148</v>
      </c>
      <c r="E12" s="105" t="s">
        <v>174</v>
      </c>
      <c r="F12" s="65">
        <f t="shared" si="0"/>
        <v>131417.6</v>
      </c>
      <c r="G12" s="65">
        <f t="shared" si="2"/>
        <v>131417.6</v>
      </c>
      <c r="H12" s="67">
        <f t="shared" si="3"/>
        <v>131417.6</v>
      </c>
      <c r="I12" s="67">
        <v>131417.6</v>
      </c>
      <c r="J12" s="67"/>
      <c r="K12" s="67">
        <f t="shared" si="4"/>
        <v>0</v>
      </c>
      <c r="L12" s="67"/>
      <c r="M12" s="67"/>
      <c r="N12" s="67">
        <f t="shared" si="5"/>
        <v>0</v>
      </c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107"/>
    </row>
    <row r="13" ht="22.9" customHeight="1" spans="1:40">
      <c r="A13" s="85"/>
      <c r="B13" s="96" t="s">
        <v>168</v>
      </c>
      <c r="C13" s="96" t="s">
        <v>175</v>
      </c>
      <c r="D13" s="66">
        <v>148</v>
      </c>
      <c r="E13" s="105" t="s">
        <v>176</v>
      </c>
      <c r="F13" s="65">
        <f t="shared" si="0"/>
        <v>70832.55</v>
      </c>
      <c r="G13" s="65">
        <f t="shared" si="2"/>
        <v>70832.55</v>
      </c>
      <c r="H13" s="67">
        <f t="shared" si="3"/>
        <v>70832.55</v>
      </c>
      <c r="I13" s="67">
        <v>70832.55</v>
      </c>
      <c r="J13" s="67"/>
      <c r="K13" s="67">
        <f t="shared" si="4"/>
        <v>0</v>
      </c>
      <c r="L13" s="67"/>
      <c r="M13" s="67"/>
      <c r="N13" s="67">
        <f t="shared" si="5"/>
        <v>0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107"/>
    </row>
    <row r="14" ht="22.9" customHeight="1" spans="1:40">
      <c r="A14" s="85"/>
      <c r="B14" s="96" t="s">
        <v>168</v>
      </c>
      <c r="C14" s="96" t="s">
        <v>105</v>
      </c>
      <c r="D14" s="66">
        <v>148</v>
      </c>
      <c r="E14" s="105" t="s">
        <v>177</v>
      </c>
      <c r="F14" s="65">
        <f t="shared" si="0"/>
        <v>6408</v>
      </c>
      <c r="G14" s="65">
        <f t="shared" si="2"/>
        <v>6408</v>
      </c>
      <c r="H14" s="67">
        <f t="shared" si="3"/>
        <v>6408</v>
      </c>
      <c r="I14" s="67">
        <v>6408</v>
      </c>
      <c r="J14" s="67"/>
      <c r="K14" s="67">
        <f t="shared" si="4"/>
        <v>0</v>
      </c>
      <c r="L14" s="67"/>
      <c r="M14" s="67"/>
      <c r="N14" s="67">
        <f t="shared" si="5"/>
        <v>0</v>
      </c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107"/>
    </row>
    <row r="15" ht="22.9" customHeight="1" spans="1:40">
      <c r="A15" s="85"/>
      <c r="B15" s="96" t="s">
        <v>168</v>
      </c>
      <c r="C15" s="96" t="s">
        <v>178</v>
      </c>
      <c r="D15" s="66">
        <v>148</v>
      </c>
      <c r="E15" s="105" t="s">
        <v>179</v>
      </c>
      <c r="F15" s="65">
        <f t="shared" si="0"/>
        <v>7474.23</v>
      </c>
      <c r="G15" s="65">
        <f t="shared" si="2"/>
        <v>7474.23</v>
      </c>
      <c r="H15" s="67">
        <f t="shared" si="3"/>
        <v>7474.23</v>
      </c>
      <c r="I15" s="67">
        <v>7474.23</v>
      </c>
      <c r="J15" s="67"/>
      <c r="K15" s="67">
        <f t="shared" si="4"/>
        <v>0</v>
      </c>
      <c r="L15" s="67"/>
      <c r="M15" s="67"/>
      <c r="N15" s="67">
        <f t="shared" si="5"/>
        <v>0</v>
      </c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107"/>
    </row>
    <row r="16" ht="22.9" customHeight="1" spans="1:40">
      <c r="A16" s="85"/>
      <c r="B16" s="96" t="s">
        <v>168</v>
      </c>
      <c r="C16" s="96" t="s">
        <v>180</v>
      </c>
      <c r="D16" s="66">
        <v>148</v>
      </c>
      <c r="E16" s="105" t="s">
        <v>181</v>
      </c>
      <c r="F16" s="65">
        <f t="shared" si="0"/>
        <v>109467</v>
      </c>
      <c r="G16" s="65">
        <f t="shared" si="2"/>
        <v>109467</v>
      </c>
      <c r="H16" s="67">
        <f t="shared" si="3"/>
        <v>109467</v>
      </c>
      <c r="I16" s="67">
        <v>109467</v>
      </c>
      <c r="J16" s="67"/>
      <c r="K16" s="67">
        <f t="shared" si="4"/>
        <v>0</v>
      </c>
      <c r="L16" s="67"/>
      <c r="M16" s="67"/>
      <c r="N16" s="67">
        <f t="shared" si="5"/>
        <v>0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107"/>
    </row>
    <row r="17" ht="22.9" customHeight="1" spans="1:40">
      <c r="A17" s="85"/>
      <c r="B17" s="96" t="s">
        <v>168</v>
      </c>
      <c r="C17" s="96" t="s">
        <v>90</v>
      </c>
      <c r="D17" s="66">
        <v>148</v>
      </c>
      <c r="E17" s="105" t="s">
        <v>182</v>
      </c>
      <c r="F17" s="65">
        <f t="shared" si="0"/>
        <v>127491.86</v>
      </c>
      <c r="G17" s="65">
        <f t="shared" si="2"/>
        <v>127491.86</v>
      </c>
      <c r="H17" s="67">
        <f t="shared" si="3"/>
        <v>127491.86</v>
      </c>
      <c r="I17" s="67">
        <v>127491.86</v>
      </c>
      <c r="J17" s="67"/>
      <c r="K17" s="67">
        <f t="shared" si="4"/>
        <v>0</v>
      </c>
      <c r="L17" s="67"/>
      <c r="M17" s="67"/>
      <c r="N17" s="67">
        <f t="shared" si="5"/>
        <v>0</v>
      </c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107"/>
    </row>
    <row r="18" ht="22.9" customHeight="1" spans="1:40">
      <c r="A18" s="85"/>
      <c r="B18" s="96" t="s">
        <v>183</v>
      </c>
      <c r="C18" s="96" t="s">
        <v>93</v>
      </c>
      <c r="D18" s="66">
        <v>148</v>
      </c>
      <c r="E18" s="105" t="s">
        <v>184</v>
      </c>
      <c r="F18" s="65">
        <f t="shared" si="0"/>
        <v>32000</v>
      </c>
      <c r="G18" s="65">
        <f t="shared" si="2"/>
        <v>32000</v>
      </c>
      <c r="H18" s="67">
        <f t="shared" si="3"/>
        <v>32000</v>
      </c>
      <c r="I18" s="67">
        <v>32000</v>
      </c>
      <c r="J18" s="67"/>
      <c r="K18" s="67">
        <f t="shared" si="4"/>
        <v>0</v>
      </c>
      <c r="L18" s="67"/>
      <c r="M18" s="67"/>
      <c r="N18" s="67">
        <f t="shared" si="5"/>
        <v>0</v>
      </c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107"/>
    </row>
    <row r="19" ht="22.9" customHeight="1" spans="1:40">
      <c r="A19" s="85"/>
      <c r="B19" s="96" t="s">
        <v>183</v>
      </c>
      <c r="C19" s="96" t="s">
        <v>86</v>
      </c>
      <c r="D19" s="66">
        <v>148</v>
      </c>
      <c r="E19" s="105" t="s">
        <v>185</v>
      </c>
      <c r="F19" s="65">
        <f t="shared" si="0"/>
        <v>3200</v>
      </c>
      <c r="G19" s="65">
        <f t="shared" si="2"/>
        <v>3200</v>
      </c>
      <c r="H19" s="67">
        <f t="shared" si="3"/>
        <v>3200</v>
      </c>
      <c r="I19" s="67">
        <v>3200</v>
      </c>
      <c r="J19" s="67"/>
      <c r="K19" s="67">
        <f t="shared" si="4"/>
        <v>0</v>
      </c>
      <c r="L19" s="67"/>
      <c r="M19" s="67"/>
      <c r="N19" s="67">
        <f t="shared" si="5"/>
        <v>0</v>
      </c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107"/>
    </row>
    <row r="20" ht="22.9" customHeight="1" spans="1:40">
      <c r="A20" s="85"/>
      <c r="B20" s="96" t="s">
        <v>183</v>
      </c>
      <c r="C20" s="96" t="s">
        <v>186</v>
      </c>
      <c r="D20" s="66">
        <v>148</v>
      </c>
      <c r="E20" s="105" t="s">
        <v>187</v>
      </c>
      <c r="F20" s="65">
        <f t="shared" si="0"/>
        <v>6400</v>
      </c>
      <c r="G20" s="65">
        <f t="shared" si="2"/>
        <v>6400</v>
      </c>
      <c r="H20" s="67">
        <f t="shared" si="3"/>
        <v>6400</v>
      </c>
      <c r="I20" s="67">
        <v>6400</v>
      </c>
      <c r="J20" s="67"/>
      <c r="K20" s="67">
        <f t="shared" si="4"/>
        <v>0</v>
      </c>
      <c r="L20" s="67"/>
      <c r="M20" s="67"/>
      <c r="N20" s="67">
        <f t="shared" si="5"/>
        <v>0</v>
      </c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107"/>
    </row>
    <row r="21" ht="22.9" customHeight="1" spans="1:40">
      <c r="A21" s="85"/>
      <c r="B21" s="96" t="s">
        <v>183</v>
      </c>
      <c r="C21" s="96" t="s">
        <v>105</v>
      </c>
      <c r="D21" s="66">
        <v>148</v>
      </c>
      <c r="E21" s="105" t="s">
        <v>188</v>
      </c>
      <c r="F21" s="65">
        <f t="shared" si="0"/>
        <v>24000</v>
      </c>
      <c r="G21" s="65">
        <f t="shared" si="2"/>
        <v>24000</v>
      </c>
      <c r="H21" s="67">
        <f t="shared" si="3"/>
        <v>24000</v>
      </c>
      <c r="I21" s="67">
        <v>24000</v>
      </c>
      <c r="J21" s="67"/>
      <c r="K21" s="67">
        <f t="shared" si="4"/>
        <v>0</v>
      </c>
      <c r="L21" s="67"/>
      <c r="M21" s="67"/>
      <c r="N21" s="67">
        <f t="shared" si="5"/>
        <v>0</v>
      </c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107"/>
    </row>
    <row r="22" ht="22.9" customHeight="1" spans="1:40">
      <c r="A22" s="85"/>
      <c r="B22" s="96" t="s">
        <v>183</v>
      </c>
      <c r="C22" s="96" t="s">
        <v>97</v>
      </c>
      <c r="D22" s="66">
        <v>148</v>
      </c>
      <c r="E22" s="105" t="s">
        <v>189</v>
      </c>
      <c r="F22" s="65">
        <f t="shared" ref="F22:F33" si="6">G22</f>
        <v>13975.43</v>
      </c>
      <c r="G22" s="65">
        <f t="shared" si="2"/>
        <v>13975.43</v>
      </c>
      <c r="H22" s="67">
        <f t="shared" si="3"/>
        <v>13975.43</v>
      </c>
      <c r="I22" s="67">
        <v>13975.43</v>
      </c>
      <c r="J22" s="67"/>
      <c r="K22" s="67">
        <f t="shared" si="4"/>
        <v>0</v>
      </c>
      <c r="L22" s="67"/>
      <c r="M22" s="67"/>
      <c r="N22" s="67">
        <f t="shared" si="5"/>
        <v>0</v>
      </c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107"/>
    </row>
    <row r="23" ht="22.9" customHeight="1" spans="1:40">
      <c r="A23" s="85"/>
      <c r="B23" s="96" t="s">
        <v>183</v>
      </c>
      <c r="C23" s="96" t="s">
        <v>190</v>
      </c>
      <c r="D23" s="66">
        <v>148</v>
      </c>
      <c r="E23" s="105" t="s">
        <v>191</v>
      </c>
      <c r="F23" s="65">
        <f t="shared" si="6"/>
        <v>4895.28</v>
      </c>
      <c r="G23" s="65">
        <f t="shared" si="2"/>
        <v>4895.28</v>
      </c>
      <c r="H23" s="67">
        <f t="shared" si="3"/>
        <v>4895.28</v>
      </c>
      <c r="I23" s="67">
        <v>4895.28</v>
      </c>
      <c r="J23" s="67"/>
      <c r="K23" s="67">
        <f t="shared" si="4"/>
        <v>0</v>
      </c>
      <c r="L23" s="67"/>
      <c r="M23" s="67"/>
      <c r="N23" s="67">
        <f t="shared" si="5"/>
        <v>0</v>
      </c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107"/>
    </row>
    <row r="24" ht="22.9" customHeight="1" spans="1:40">
      <c r="A24" s="85"/>
      <c r="B24" s="96" t="s">
        <v>183</v>
      </c>
      <c r="C24" s="96" t="s">
        <v>192</v>
      </c>
      <c r="D24" s="66">
        <v>148</v>
      </c>
      <c r="E24" s="105" t="s">
        <v>193</v>
      </c>
      <c r="F24" s="65">
        <f t="shared" si="6"/>
        <v>27000</v>
      </c>
      <c r="G24" s="65">
        <f t="shared" si="2"/>
        <v>27000</v>
      </c>
      <c r="H24" s="67">
        <f t="shared" si="3"/>
        <v>27000</v>
      </c>
      <c r="I24" s="67">
        <v>27000</v>
      </c>
      <c r="J24" s="67"/>
      <c r="K24" s="67">
        <f t="shared" si="4"/>
        <v>0</v>
      </c>
      <c r="L24" s="67"/>
      <c r="M24" s="67"/>
      <c r="N24" s="67">
        <f t="shared" si="5"/>
        <v>0</v>
      </c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107"/>
    </row>
    <row r="25" ht="22.9" customHeight="1" spans="1:40">
      <c r="A25" s="85"/>
      <c r="B25" s="96" t="s">
        <v>183</v>
      </c>
      <c r="C25" s="96" t="s">
        <v>90</v>
      </c>
      <c r="D25" s="66">
        <v>148</v>
      </c>
      <c r="E25" s="105" t="s">
        <v>194</v>
      </c>
      <c r="F25" s="65">
        <f t="shared" si="6"/>
        <v>2431.76</v>
      </c>
      <c r="G25" s="65">
        <f t="shared" ref="G25:G33" si="7">H25+K25+N25</f>
        <v>2431.76</v>
      </c>
      <c r="H25" s="67">
        <f t="shared" ref="H25:H33" si="8">SUM(I25:J25)</f>
        <v>2431.76</v>
      </c>
      <c r="I25" s="67">
        <v>2431.76</v>
      </c>
      <c r="J25" s="111"/>
      <c r="K25" s="67">
        <f t="shared" ref="K25:K33" si="9">SUM(L25:M25)</f>
        <v>0</v>
      </c>
      <c r="L25" s="67"/>
      <c r="M25" s="67"/>
      <c r="N25" s="67">
        <f t="shared" ref="N25:N33" si="10">SUM(O25:P25)</f>
        <v>0</v>
      </c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107"/>
    </row>
    <row r="26" ht="22" customHeight="1" spans="1:40">
      <c r="A26" s="85"/>
      <c r="B26" s="96" t="s">
        <v>195</v>
      </c>
      <c r="C26" s="96" t="s">
        <v>86</v>
      </c>
      <c r="D26" s="66">
        <v>148</v>
      </c>
      <c r="E26" s="105" t="s">
        <v>196</v>
      </c>
      <c r="F26" s="65">
        <f t="shared" si="6"/>
        <v>800000</v>
      </c>
      <c r="G26" s="65">
        <f t="shared" si="7"/>
        <v>800000</v>
      </c>
      <c r="H26" s="67">
        <f t="shared" si="8"/>
        <v>800000</v>
      </c>
      <c r="I26" s="67"/>
      <c r="J26" s="111">
        <v>800000</v>
      </c>
      <c r="K26" s="67">
        <f t="shared" si="9"/>
        <v>0</v>
      </c>
      <c r="L26" s="67"/>
      <c r="M26" s="67"/>
      <c r="N26" s="67">
        <f t="shared" si="10"/>
        <v>0</v>
      </c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107"/>
    </row>
    <row r="27" ht="22" customHeight="1" spans="1:40">
      <c r="A27" s="85"/>
      <c r="B27" s="96" t="s">
        <v>183</v>
      </c>
      <c r="C27" s="96" t="s">
        <v>90</v>
      </c>
      <c r="D27" s="66">
        <v>148</v>
      </c>
      <c r="E27" s="105" t="s">
        <v>194</v>
      </c>
      <c r="F27" s="65">
        <f t="shared" si="6"/>
        <v>1180000</v>
      </c>
      <c r="G27" s="65">
        <f t="shared" si="7"/>
        <v>1180000</v>
      </c>
      <c r="H27" s="67">
        <f t="shared" si="8"/>
        <v>1180000</v>
      </c>
      <c r="I27" s="67"/>
      <c r="J27" s="111">
        <v>1180000</v>
      </c>
      <c r="K27" s="67">
        <f t="shared" si="9"/>
        <v>0</v>
      </c>
      <c r="L27" s="67"/>
      <c r="M27" s="67"/>
      <c r="N27" s="67">
        <f t="shared" si="10"/>
        <v>0</v>
      </c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107"/>
    </row>
    <row r="28" ht="22" customHeight="1" spans="1:40">
      <c r="A28" s="85"/>
      <c r="B28" s="96" t="s">
        <v>195</v>
      </c>
      <c r="C28" s="96" t="s">
        <v>172</v>
      </c>
      <c r="D28" s="66">
        <v>148</v>
      </c>
      <c r="E28" s="105" t="s">
        <v>197</v>
      </c>
      <c r="F28" s="65">
        <f t="shared" si="6"/>
        <v>110000</v>
      </c>
      <c r="G28" s="65">
        <f t="shared" si="7"/>
        <v>110000</v>
      </c>
      <c r="H28" s="67">
        <f t="shared" si="8"/>
        <v>110000</v>
      </c>
      <c r="I28" s="67"/>
      <c r="J28" s="111">
        <v>110000</v>
      </c>
      <c r="K28" s="67">
        <f t="shared" si="9"/>
        <v>0</v>
      </c>
      <c r="L28" s="67"/>
      <c r="M28" s="67"/>
      <c r="N28" s="67">
        <f t="shared" si="10"/>
        <v>0</v>
      </c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107"/>
    </row>
    <row r="29" ht="22" customHeight="1" spans="1:40">
      <c r="A29" s="85"/>
      <c r="B29" s="96" t="s">
        <v>183</v>
      </c>
      <c r="C29" s="96" t="s">
        <v>90</v>
      </c>
      <c r="D29" s="66">
        <v>148</v>
      </c>
      <c r="E29" s="105" t="s">
        <v>194</v>
      </c>
      <c r="F29" s="65">
        <f t="shared" si="6"/>
        <v>5000</v>
      </c>
      <c r="G29" s="65">
        <f t="shared" si="7"/>
        <v>5000</v>
      </c>
      <c r="H29" s="67">
        <f t="shared" si="8"/>
        <v>5000</v>
      </c>
      <c r="I29" s="67"/>
      <c r="J29" s="111">
        <v>5000</v>
      </c>
      <c r="K29" s="67">
        <f t="shared" si="9"/>
        <v>0</v>
      </c>
      <c r="L29" s="67"/>
      <c r="M29" s="67"/>
      <c r="N29" s="67">
        <f t="shared" si="10"/>
        <v>0</v>
      </c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107"/>
    </row>
    <row r="30" ht="22" customHeight="1" spans="1:40">
      <c r="A30" s="85"/>
      <c r="B30" s="96" t="s">
        <v>183</v>
      </c>
      <c r="C30" s="96" t="s">
        <v>90</v>
      </c>
      <c r="D30" s="66">
        <v>148</v>
      </c>
      <c r="E30" s="105" t="s">
        <v>194</v>
      </c>
      <c r="F30" s="65">
        <f t="shared" si="6"/>
        <v>100000</v>
      </c>
      <c r="G30" s="65">
        <f t="shared" si="7"/>
        <v>100000</v>
      </c>
      <c r="H30" s="67">
        <f t="shared" si="8"/>
        <v>100000</v>
      </c>
      <c r="I30" s="67"/>
      <c r="J30" s="111">
        <v>100000</v>
      </c>
      <c r="K30" s="67">
        <f t="shared" si="9"/>
        <v>0</v>
      </c>
      <c r="L30" s="67"/>
      <c r="M30" s="67"/>
      <c r="N30" s="67">
        <f t="shared" si="10"/>
        <v>0</v>
      </c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107"/>
    </row>
    <row r="31" ht="22" customHeight="1" spans="1:40">
      <c r="A31" s="85"/>
      <c r="B31" s="96" t="s">
        <v>183</v>
      </c>
      <c r="C31" s="96" t="s">
        <v>90</v>
      </c>
      <c r="D31" s="66">
        <v>148</v>
      </c>
      <c r="E31" s="105" t="s">
        <v>194</v>
      </c>
      <c r="F31" s="65">
        <f t="shared" si="6"/>
        <v>920000</v>
      </c>
      <c r="G31" s="65">
        <f t="shared" si="7"/>
        <v>920000</v>
      </c>
      <c r="H31" s="67">
        <f t="shared" si="8"/>
        <v>920000</v>
      </c>
      <c r="I31" s="67"/>
      <c r="J31" s="111">
        <v>920000</v>
      </c>
      <c r="K31" s="67">
        <f t="shared" si="9"/>
        <v>0</v>
      </c>
      <c r="L31" s="67"/>
      <c r="M31" s="67"/>
      <c r="N31" s="67">
        <f t="shared" si="10"/>
        <v>0</v>
      </c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107"/>
    </row>
    <row r="32" ht="22" customHeight="1" spans="1:40">
      <c r="A32" s="109"/>
      <c r="B32" s="96" t="s">
        <v>195</v>
      </c>
      <c r="C32" s="96" t="s">
        <v>172</v>
      </c>
      <c r="D32" s="66">
        <v>148</v>
      </c>
      <c r="E32" s="105" t="s">
        <v>197</v>
      </c>
      <c r="F32" s="65">
        <f t="shared" si="6"/>
        <v>10000</v>
      </c>
      <c r="G32" s="65">
        <f t="shared" si="7"/>
        <v>10000</v>
      </c>
      <c r="H32" s="67">
        <f t="shared" si="8"/>
        <v>10000</v>
      </c>
      <c r="I32" s="112"/>
      <c r="J32" s="111">
        <v>10000</v>
      </c>
      <c r="K32" s="67">
        <f t="shared" si="9"/>
        <v>0</v>
      </c>
      <c r="L32" s="67"/>
      <c r="M32" s="67"/>
      <c r="N32" s="67">
        <f t="shared" si="10"/>
        <v>0</v>
      </c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6"/>
    </row>
    <row r="33" ht="22" customHeight="1" spans="2:39">
      <c r="B33" s="96" t="s">
        <v>183</v>
      </c>
      <c r="C33" s="96" t="s">
        <v>90</v>
      </c>
      <c r="D33" s="66">
        <v>148</v>
      </c>
      <c r="E33" s="105" t="s">
        <v>194</v>
      </c>
      <c r="F33" s="65">
        <f t="shared" si="6"/>
        <v>550000</v>
      </c>
      <c r="G33" s="65">
        <f t="shared" si="7"/>
        <v>550000</v>
      </c>
      <c r="H33" s="67">
        <f t="shared" si="8"/>
        <v>550000</v>
      </c>
      <c r="I33" s="113"/>
      <c r="J33" s="111">
        <v>550000</v>
      </c>
      <c r="K33" s="67">
        <f t="shared" si="9"/>
        <v>0</v>
      </c>
      <c r="L33" s="67"/>
      <c r="M33" s="67"/>
      <c r="N33" s="67">
        <f t="shared" si="10"/>
        <v>0</v>
      </c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  <c r="AI33" s="113"/>
      <c r="AJ33" s="113"/>
      <c r="AK33" s="113"/>
      <c r="AL33" s="113"/>
      <c r="AM33" s="11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pane ySplit="6" topLeftCell="A7" activePane="bottomLeft" state="frozen"/>
      <selection/>
      <selection pane="bottomLeft" activeCell="E9" sqref="E9:E23"/>
    </sheetView>
  </sheetViews>
  <sheetFormatPr defaultColWidth="10" defaultRowHeight="13.5"/>
  <cols>
    <col min="1" max="1" width="1.5" style="82" customWidth="1"/>
    <col min="2" max="4" width="6.13333333333333" style="82" customWidth="1"/>
    <col min="5" max="5" width="16.8833333333333" style="82" customWidth="1"/>
    <col min="6" max="6" width="41" style="82" customWidth="1"/>
    <col min="7" max="9" width="16.3833333333333" style="82" customWidth="1"/>
    <col min="10" max="10" width="1.5" style="82" customWidth="1"/>
    <col min="11" max="12" width="9.75" style="82" customWidth="1"/>
    <col min="13" max="16384" width="10" style="82"/>
  </cols>
  <sheetData>
    <row r="1" ht="24.95" customHeight="1" spans="1:10">
      <c r="A1" s="83"/>
      <c r="B1" s="2" t="s">
        <v>198</v>
      </c>
      <c r="C1" s="2"/>
      <c r="D1" s="2"/>
      <c r="E1" s="13"/>
      <c r="F1" s="13"/>
      <c r="G1" s="84"/>
      <c r="H1" s="84"/>
      <c r="I1" s="84"/>
      <c r="J1" s="85"/>
    </row>
    <row r="2" ht="22.9" customHeight="1" spans="1:10">
      <c r="A2" s="83"/>
      <c r="B2" s="86" t="s">
        <v>199</v>
      </c>
      <c r="C2" s="86"/>
      <c r="D2" s="86"/>
      <c r="E2" s="86"/>
      <c r="F2" s="86"/>
      <c r="G2" s="86"/>
      <c r="H2" s="86"/>
      <c r="I2" s="86"/>
      <c r="J2" s="85" t="s">
        <v>4</v>
      </c>
    </row>
    <row r="3" ht="19.5" customHeight="1" spans="1:10">
      <c r="A3" s="87"/>
      <c r="B3" s="88" t="s">
        <v>6</v>
      </c>
      <c r="C3" s="88"/>
      <c r="D3" s="88"/>
      <c r="E3" s="88"/>
      <c r="F3" s="88"/>
      <c r="G3" s="87"/>
      <c r="I3" s="89" t="s">
        <v>7</v>
      </c>
      <c r="J3" s="90"/>
    </row>
    <row r="4" ht="24.4" customHeight="1" spans="1:10">
      <c r="A4" s="13"/>
      <c r="B4" s="62" t="s">
        <v>10</v>
      </c>
      <c r="C4" s="62"/>
      <c r="D4" s="62"/>
      <c r="E4" s="62"/>
      <c r="F4" s="62"/>
      <c r="G4" s="62" t="s">
        <v>60</v>
      </c>
      <c r="H4" s="79" t="s">
        <v>200</v>
      </c>
      <c r="I4" s="79" t="s">
        <v>160</v>
      </c>
      <c r="J4" s="13"/>
    </row>
    <row r="5" ht="24.4" customHeight="1" spans="1:10">
      <c r="A5" s="13"/>
      <c r="B5" s="62" t="s">
        <v>80</v>
      </c>
      <c r="C5" s="62"/>
      <c r="D5" s="62"/>
      <c r="E5" s="62" t="s">
        <v>71</v>
      </c>
      <c r="F5" s="62" t="s">
        <v>81</v>
      </c>
      <c r="G5" s="62"/>
      <c r="H5" s="79"/>
      <c r="I5" s="79"/>
      <c r="J5" s="13"/>
    </row>
    <row r="6" ht="24.4" customHeight="1" spans="1:10">
      <c r="A6" s="91"/>
      <c r="B6" s="62" t="s">
        <v>82</v>
      </c>
      <c r="C6" s="62" t="s">
        <v>83</v>
      </c>
      <c r="D6" s="62" t="s">
        <v>84</v>
      </c>
      <c r="E6" s="62"/>
      <c r="F6" s="62"/>
      <c r="G6" s="62"/>
      <c r="H6" s="79"/>
      <c r="I6" s="79"/>
      <c r="J6" s="93"/>
    </row>
    <row r="7" ht="22.9" customHeight="1" spans="1:10">
      <c r="A7" s="94"/>
      <c r="B7" s="62"/>
      <c r="C7" s="62"/>
      <c r="D7" s="62"/>
      <c r="E7" s="62"/>
      <c r="F7" s="62" t="s">
        <v>73</v>
      </c>
      <c r="G7" s="65">
        <f>SUM(H7:I7)</f>
        <v>5154216.71</v>
      </c>
      <c r="H7" s="65">
        <f>SUM(H8:H23)</f>
        <v>5154216.71</v>
      </c>
      <c r="I7" s="65"/>
      <c r="J7" s="95"/>
    </row>
    <row r="8" ht="22.9" customHeight="1" spans="1:10">
      <c r="A8" s="94"/>
      <c r="B8" s="96" t="s">
        <v>85</v>
      </c>
      <c r="C8" s="97" t="s">
        <v>86</v>
      </c>
      <c r="D8" s="97" t="s">
        <v>86</v>
      </c>
      <c r="E8" s="66">
        <v>148</v>
      </c>
      <c r="F8" s="66" t="s">
        <v>87</v>
      </c>
      <c r="G8" s="65">
        <f>SUM(H8:I8)</f>
        <v>131417.6</v>
      </c>
      <c r="H8" s="65">
        <v>131417.6</v>
      </c>
      <c r="I8" s="65"/>
      <c r="J8" s="95"/>
    </row>
    <row r="9" ht="22.9" customHeight="1" spans="1:10">
      <c r="A9" s="94"/>
      <c r="B9" s="96" t="s">
        <v>85</v>
      </c>
      <c r="C9" s="97" t="s">
        <v>88</v>
      </c>
      <c r="D9" s="97" t="s">
        <v>86</v>
      </c>
      <c r="E9" s="66">
        <v>148</v>
      </c>
      <c r="F9" s="66" t="s">
        <v>89</v>
      </c>
      <c r="G9" s="65">
        <f t="shared" ref="G9:G23" si="0">SUM(H9:I9)</f>
        <v>800000</v>
      </c>
      <c r="H9" s="65">
        <v>800000</v>
      </c>
      <c r="I9" s="65"/>
      <c r="J9" s="95"/>
    </row>
    <row r="10" ht="22.9" customHeight="1" spans="1:10">
      <c r="A10" s="94"/>
      <c r="B10" s="96" t="s">
        <v>85</v>
      </c>
      <c r="C10" s="97" t="s">
        <v>88</v>
      </c>
      <c r="D10" s="97" t="s">
        <v>90</v>
      </c>
      <c r="E10" s="66">
        <v>148</v>
      </c>
      <c r="F10" s="66" t="s">
        <v>91</v>
      </c>
      <c r="G10" s="65">
        <f t="shared" si="0"/>
        <v>1180000</v>
      </c>
      <c r="H10" s="65">
        <v>1180000</v>
      </c>
      <c r="I10" s="65"/>
      <c r="J10" s="95"/>
    </row>
    <row r="11" ht="22.9" customHeight="1" spans="1:10">
      <c r="A11" s="94"/>
      <c r="B11" s="96" t="s">
        <v>85</v>
      </c>
      <c r="C11" s="97" t="s">
        <v>92</v>
      </c>
      <c r="D11" s="97" t="s">
        <v>93</v>
      </c>
      <c r="E11" s="66">
        <v>148</v>
      </c>
      <c r="F11" s="66" t="s">
        <v>94</v>
      </c>
      <c r="G11" s="65">
        <f t="shared" si="0"/>
        <v>550000</v>
      </c>
      <c r="H11" s="65">
        <v>550000</v>
      </c>
      <c r="I11" s="65"/>
      <c r="J11" s="95"/>
    </row>
    <row r="12" ht="22.9" customHeight="1" spans="1:10">
      <c r="A12" s="94"/>
      <c r="B12" s="96" t="s">
        <v>85</v>
      </c>
      <c r="C12" s="97" t="s">
        <v>92</v>
      </c>
      <c r="D12" s="97" t="s">
        <v>86</v>
      </c>
      <c r="E12" s="66">
        <v>148</v>
      </c>
      <c r="F12" s="66" t="s">
        <v>95</v>
      </c>
      <c r="G12" s="65">
        <f t="shared" si="0"/>
        <v>110000</v>
      </c>
      <c r="H12" s="65">
        <v>110000</v>
      </c>
      <c r="I12" s="65"/>
      <c r="J12" s="95"/>
    </row>
    <row r="13" ht="22.9" customHeight="1" spans="1:10">
      <c r="A13" s="94"/>
      <c r="B13" s="96" t="s">
        <v>85</v>
      </c>
      <c r="C13" s="97" t="s">
        <v>92</v>
      </c>
      <c r="D13" s="97" t="s">
        <v>90</v>
      </c>
      <c r="E13" s="66">
        <v>148</v>
      </c>
      <c r="F13" s="66" t="s">
        <v>96</v>
      </c>
      <c r="G13" s="65">
        <f t="shared" si="0"/>
        <v>100000</v>
      </c>
      <c r="H13" s="65">
        <v>100000</v>
      </c>
      <c r="I13" s="65"/>
      <c r="J13" s="95"/>
    </row>
    <row r="14" ht="22.9" customHeight="1" spans="1:10">
      <c r="A14" s="94"/>
      <c r="B14" s="96" t="s">
        <v>85</v>
      </c>
      <c r="C14" s="97" t="s">
        <v>97</v>
      </c>
      <c r="D14" s="97" t="s">
        <v>93</v>
      </c>
      <c r="E14" s="66">
        <v>148</v>
      </c>
      <c r="F14" s="66" t="s">
        <v>98</v>
      </c>
      <c r="G14" s="65">
        <f t="shared" si="0"/>
        <v>606208.36</v>
      </c>
      <c r="H14" s="65">
        <v>606208.36</v>
      </c>
      <c r="I14" s="65"/>
      <c r="J14" s="95"/>
    </row>
    <row r="15" ht="22.9" customHeight="1" spans="1:10">
      <c r="A15" s="94"/>
      <c r="B15" s="96" t="s">
        <v>85</v>
      </c>
      <c r="C15" s="97" t="s">
        <v>97</v>
      </c>
      <c r="D15" s="97" t="s">
        <v>99</v>
      </c>
      <c r="E15" s="66">
        <v>148</v>
      </c>
      <c r="F15" s="66" t="s">
        <v>100</v>
      </c>
      <c r="G15" s="65">
        <f t="shared" si="0"/>
        <v>920000</v>
      </c>
      <c r="H15" s="65">
        <v>920000</v>
      </c>
      <c r="I15" s="65"/>
      <c r="J15" s="95"/>
    </row>
    <row r="16" ht="22.9" customHeight="1" spans="1:10">
      <c r="A16" s="94"/>
      <c r="B16" s="96" t="s">
        <v>85</v>
      </c>
      <c r="C16" s="97" t="s">
        <v>97</v>
      </c>
      <c r="D16" s="97" t="s">
        <v>101</v>
      </c>
      <c r="E16" s="66">
        <v>148</v>
      </c>
      <c r="F16" s="66" t="s">
        <v>102</v>
      </c>
      <c r="G16" s="65">
        <f t="shared" si="0"/>
        <v>554883.2</v>
      </c>
      <c r="H16" s="65">
        <v>554883.2</v>
      </c>
      <c r="I16" s="65"/>
      <c r="J16" s="95"/>
    </row>
    <row r="17" ht="22.9" customHeight="1" spans="1:10">
      <c r="A17" s="94"/>
      <c r="B17" s="96" t="s">
        <v>85</v>
      </c>
      <c r="C17" s="97" t="s">
        <v>97</v>
      </c>
      <c r="D17" s="97" t="s">
        <v>90</v>
      </c>
      <c r="E17" s="66">
        <v>148</v>
      </c>
      <c r="F17" s="66" t="s">
        <v>103</v>
      </c>
      <c r="G17" s="65">
        <f t="shared" si="0"/>
        <v>5000</v>
      </c>
      <c r="H17" s="65">
        <v>5000</v>
      </c>
      <c r="I17" s="65"/>
      <c r="J17" s="95"/>
    </row>
    <row r="18" ht="22.9" customHeight="1" spans="1:10">
      <c r="A18" s="94"/>
      <c r="B18" s="96" t="s">
        <v>104</v>
      </c>
      <c r="C18" s="97" t="s">
        <v>105</v>
      </c>
      <c r="D18" s="97" t="s">
        <v>93</v>
      </c>
      <c r="E18" s="66">
        <v>148</v>
      </c>
      <c r="F18" s="66" t="s">
        <v>106</v>
      </c>
      <c r="G18" s="65">
        <f t="shared" si="0"/>
        <v>33988.35</v>
      </c>
      <c r="H18" s="65">
        <v>33988.35</v>
      </c>
      <c r="I18" s="65"/>
      <c r="J18" s="95"/>
    </row>
    <row r="19" ht="22.9" customHeight="1" spans="1:10">
      <c r="A19" s="94"/>
      <c r="B19" s="96" t="s">
        <v>104</v>
      </c>
      <c r="C19" s="97" t="s">
        <v>105</v>
      </c>
      <c r="D19" s="97" t="s">
        <v>107</v>
      </c>
      <c r="E19" s="66">
        <v>148</v>
      </c>
      <c r="F19" s="66" t="s">
        <v>108</v>
      </c>
      <c r="G19" s="65">
        <f t="shared" si="0"/>
        <v>36844.2</v>
      </c>
      <c r="H19" s="65">
        <v>36844.2</v>
      </c>
      <c r="I19" s="65"/>
      <c r="J19" s="95"/>
    </row>
    <row r="20" ht="22.9" customHeight="1" spans="1:10">
      <c r="A20" s="94"/>
      <c r="B20" s="96" t="s">
        <v>104</v>
      </c>
      <c r="C20" s="97" t="s">
        <v>105</v>
      </c>
      <c r="D20" s="97" t="s">
        <v>109</v>
      </c>
      <c r="E20" s="66">
        <v>148</v>
      </c>
      <c r="F20" s="66" t="s">
        <v>110</v>
      </c>
      <c r="G20" s="65">
        <f t="shared" si="0"/>
        <v>2403</v>
      </c>
      <c r="H20" s="65">
        <v>2403</v>
      </c>
      <c r="I20" s="65"/>
      <c r="J20" s="95"/>
    </row>
    <row r="21" ht="22.9" customHeight="1" spans="1:10">
      <c r="A21" s="94"/>
      <c r="B21" s="96" t="s">
        <v>104</v>
      </c>
      <c r="C21" s="97" t="s">
        <v>105</v>
      </c>
      <c r="D21" s="97" t="s">
        <v>90</v>
      </c>
      <c r="E21" s="66">
        <v>148</v>
      </c>
      <c r="F21" s="66" t="s">
        <v>111</v>
      </c>
      <c r="G21" s="65">
        <f t="shared" si="0"/>
        <v>4005</v>
      </c>
      <c r="H21" s="65">
        <v>4005</v>
      </c>
      <c r="I21" s="65"/>
      <c r="J21" s="95"/>
    </row>
    <row r="22" ht="22.9" customHeight="1" spans="1:10">
      <c r="A22" s="94"/>
      <c r="B22" s="96" t="s">
        <v>104</v>
      </c>
      <c r="C22" s="97" t="s">
        <v>112</v>
      </c>
      <c r="D22" s="97" t="s">
        <v>93</v>
      </c>
      <c r="E22" s="66">
        <v>148</v>
      </c>
      <c r="F22" s="66" t="s">
        <v>113</v>
      </c>
      <c r="G22" s="65">
        <f t="shared" si="0"/>
        <v>10000</v>
      </c>
      <c r="H22" s="65">
        <v>10000</v>
      </c>
      <c r="I22" s="65"/>
      <c r="J22" s="95"/>
    </row>
    <row r="23" ht="22.9" customHeight="1" spans="1:10">
      <c r="A23" s="94"/>
      <c r="B23" s="96" t="s">
        <v>114</v>
      </c>
      <c r="C23" s="97" t="s">
        <v>107</v>
      </c>
      <c r="D23" s="97" t="s">
        <v>93</v>
      </c>
      <c r="E23" s="66">
        <v>148</v>
      </c>
      <c r="F23" s="66" t="s">
        <v>115</v>
      </c>
      <c r="G23" s="65">
        <f t="shared" si="0"/>
        <v>109467</v>
      </c>
      <c r="H23" s="65">
        <v>109467</v>
      </c>
      <c r="I23" s="65"/>
      <c r="J23" s="95"/>
    </row>
    <row r="24" ht="9.75" customHeight="1" spans="1:10">
      <c r="A24" s="99"/>
      <c r="B24" s="100"/>
      <c r="C24" s="100"/>
      <c r="D24" s="100"/>
      <c r="E24" s="100"/>
      <c r="F24" s="99"/>
      <c r="G24" s="99"/>
      <c r="H24" s="99"/>
      <c r="I24" s="99"/>
      <c r="J24" s="101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5"/>
  <sheetViews>
    <sheetView workbookViewId="0">
      <pane ySplit="6" topLeftCell="A7" activePane="bottomLeft" state="frozen"/>
      <selection/>
      <selection pane="bottomLeft" activeCell="B8" sqref="B8:C25"/>
    </sheetView>
  </sheetViews>
  <sheetFormatPr defaultColWidth="10" defaultRowHeight="13.5"/>
  <cols>
    <col min="1" max="1" width="1.5" style="82" customWidth="1"/>
    <col min="2" max="3" width="6.13333333333333" style="82" customWidth="1"/>
    <col min="4" max="4" width="24.3833333333333" style="82" customWidth="1"/>
    <col min="5" max="5" width="41" style="82" customWidth="1"/>
    <col min="6" max="8" width="17.3833333333333" style="82" customWidth="1"/>
    <col min="9" max="9" width="1.5" style="82" customWidth="1"/>
    <col min="10" max="10" width="9.75" style="82" customWidth="1"/>
    <col min="11" max="16384" width="10" style="82"/>
  </cols>
  <sheetData>
    <row r="1" ht="24.95" customHeight="1" spans="1:9">
      <c r="A1" s="102"/>
      <c r="B1" s="2" t="s">
        <v>201</v>
      </c>
      <c r="C1" s="2"/>
      <c r="D1" s="103"/>
      <c r="E1" s="103"/>
      <c r="F1" s="83"/>
      <c r="G1" s="83"/>
      <c r="H1" s="104"/>
      <c r="I1" s="107"/>
    </row>
    <row r="2" ht="22.9" customHeight="1" spans="1:9">
      <c r="A2" s="83"/>
      <c r="B2" s="86" t="s">
        <v>202</v>
      </c>
      <c r="C2" s="86"/>
      <c r="D2" s="86"/>
      <c r="E2" s="86"/>
      <c r="F2" s="86"/>
      <c r="G2" s="86"/>
      <c r="H2" s="86"/>
      <c r="I2" s="107"/>
    </row>
    <row r="3" ht="19.5" customHeight="1" spans="1:9">
      <c r="A3" s="87"/>
      <c r="B3" s="88" t="s">
        <v>6</v>
      </c>
      <c r="C3" s="88"/>
      <c r="D3" s="88"/>
      <c r="E3" s="88"/>
      <c r="G3" s="87"/>
      <c r="H3" s="89" t="s">
        <v>7</v>
      </c>
      <c r="I3" s="107"/>
    </row>
    <row r="4" ht="24.4" customHeight="1" spans="1:9">
      <c r="A4" s="85"/>
      <c r="B4" s="62" t="s">
        <v>10</v>
      </c>
      <c r="C4" s="62"/>
      <c r="D4" s="62"/>
      <c r="E4" s="62"/>
      <c r="F4" s="62" t="s">
        <v>76</v>
      </c>
      <c r="G4" s="62"/>
      <c r="H4" s="62"/>
      <c r="I4" s="107"/>
    </row>
    <row r="5" ht="24.4" customHeight="1" spans="1:9">
      <c r="A5" s="85"/>
      <c r="B5" s="62" t="s">
        <v>80</v>
      </c>
      <c r="C5" s="62"/>
      <c r="D5" s="62" t="s">
        <v>71</v>
      </c>
      <c r="E5" s="62" t="s">
        <v>81</v>
      </c>
      <c r="F5" s="62" t="s">
        <v>60</v>
      </c>
      <c r="G5" s="62" t="s">
        <v>203</v>
      </c>
      <c r="H5" s="62" t="s">
        <v>204</v>
      </c>
      <c r="I5" s="107"/>
    </row>
    <row r="6" ht="24.4" customHeight="1" spans="1:9">
      <c r="A6" s="13"/>
      <c r="B6" s="62" t="s">
        <v>82</v>
      </c>
      <c r="C6" s="62" t="s">
        <v>83</v>
      </c>
      <c r="D6" s="62"/>
      <c r="E6" s="62"/>
      <c r="F6" s="62"/>
      <c r="G6" s="62"/>
      <c r="H6" s="62"/>
      <c r="I6" s="107"/>
    </row>
    <row r="7" ht="22.9" customHeight="1" spans="1:9">
      <c r="A7" s="85"/>
      <c r="B7" s="62"/>
      <c r="C7" s="62"/>
      <c r="D7" s="62"/>
      <c r="E7" s="62" t="s">
        <v>73</v>
      </c>
      <c r="F7" s="65">
        <f>SUM(G7:H7)</f>
        <v>1479216.71</v>
      </c>
      <c r="G7" s="65">
        <f>SUM(G8:G25)</f>
        <v>1365314.24</v>
      </c>
      <c r="H7" s="65">
        <f>SUM(H8:H25)</f>
        <v>113902.47</v>
      </c>
      <c r="I7" s="107"/>
    </row>
    <row r="8" ht="22.9" customHeight="1" spans="1:9">
      <c r="A8" s="85"/>
      <c r="B8" s="96" t="s">
        <v>168</v>
      </c>
      <c r="C8" s="96" t="s">
        <v>93</v>
      </c>
      <c r="D8" s="80">
        <v>148</v>
      </c>
      <c r="E8" s="105" t="s">
        <v>169</v>
      </c>
      <c r="F8" s="65">
        <f>SUM(G8:H8)</f>
        <v>326352</v>
      </c>
      <c r="G8" s="67">
        <v>326352</v>
      </c>
      <c r="H8" s="65"/>
      <c r="I8" s="107"/>
    </row>
    <row r="9" ht="22.9" customHeight="1" spans="1:9">
      <c r="A9" s="85"/>
      <c r="B9" s="96" t="s">
        <v>168</v>
      </c>
      <c r="C9" s="96" t="s">
        <v>107</v>
      </c>
      <c r="D9" s="80">
        <v>148</v>
      </c>
      <c r="E9" s="105" t="s">
        <v>170</v>
      </c>
      <c r="F9" s="65">
        <f t="shared" ref="F9:F22" si="0">SUM(G9:H9)</f>
        <v>142848</v>
      </c>
      <c r="G9" s="67">
        <v>142848</v>
      </c>
      <c r="H9" s="65"/>
      <c r="I9" s="107"/>
    </row>
    <row r="10" ht="22.9" customHeight="1" spans="1:9">
      <c r="A10" s="85"/>
      <c r="B10" s="96" t="s">
        <v>168</v>
      </c>
      <c r="C10" s="96" t="s">
        <v>109</v>
      </c>
      <c r="D10" s="80">
        <v>148</v>
      </c>
      <c r="E10" s="105" t="s">
        <v>171</v>
      </c>
      <c r="F10" s="65">
        <f t="shared" si="0"/>
        <v>177947</v>
      </c>
      <c r="G10" s="67">
        <v>177947</v>
      </c>
      <c r="H10" s="65"/>
      <c r="I10" s="107"/>
    </row>
    <row r="11" ht="22.9" customHeight="1" spans="1:9">
      <c r="A11" s="85"/>
      <c r="B11" s="96" t="s">
        <v>168</v>
      </c>
      <c r="C11" s="96" t="s">
        <v>172</v>
      </c>
      <c r="D11" s="80">
        <v>148</v>
      </c>
      <c r="E11" s="106" t="s">
        <v>173</v>
      </c>
      <c r="F11" s="65">
        <f t="shared" si="0"/>
        <v>265076</v>
      </c>
      <c r="G11" s="67">
        <v>265076</v>
      </c>
      <c r="H11" s="65"/>
      <c r="I11" s="107"/>
    </row>
    <row r="12" ht="22.9" customHeight="1" spans="1:9">
      <c r="A12" s="85"/>
      <c r="B12" s="96" t="s">
        <v>168</v>
      </c>
      <c r="C12" s="96" t="s">
        <v>88</v>
      </c>
      <c r="D12" s="80">
        <v>148</v>
      </c>
      <c r="E12" s="105" t="s">
        <v>174</v>
      </c>
      <c r="F12" s="65">
        <f t="shared" si="0"/>
        <v>131417.6</v>
      </c>
      <c r="G12" s="67">
        <v>131417.6</v>
      </c>
      <c r="H12" s="65"/>
      <c r="I12" s="107"/>
    </row>
    <row r="13" ht="22.9" customHeight="1" spans="1:9">
      <c r="A13" s="85"/>
      <c r="B13" s="96" t="s">
        <v>168</v>
      </c>
      <c r="C13" s="96" t="s">
        <v>175</v>
      </c>
      <c r="D13" s="80">
        <v>148</v>
      </c>
      <c r="E13" s="105" t="s">
        <v>176</v>
      </c>
      <c r="F13" s="65">
        <f t="shared" si="0"/>
        <v>70832.55</v>
      </c>
      <c r="G13" s="67">
        <v>70832.55</v>
      </c>
      <c r="H13" s="65"/>
      <c r="I13" s="107"/>
    </row>
    <row r="14" ht="22.9" customHeight="1" spans="1:9">
      <c r="A14" s="85"/>
      <c r="B14" s="96" t="s">
        <v>168</v>
      </c>
      <c r="C14" s="96" t="s">
        <v>105</v>
      </c>
      <c r="D14" s="80">
        <v>148</v>
      </c>
      <c r="E14" s="105" t="s">
        <v>177</v>
      </c>
      <c r="F14" s="65">
        <f t="shared" si="0"/>
        <v>6408</v>
      </c>
      <c r="G14" s="67">
        <v>6408</v>
      </c>
      <c r="H14" s="65"/>
      <c r="I14" s="107"/>
    </row>
    <row r="15" ht="22.9" customHeight="1" spans="1:9">
      <c r="A15" s="85"/>
      <c r="B15" s="96" t="s">
        <v>168</v>
      </c>
      <c r="C15" s="96" t="s">
        <v>178</v>
      </c>
      <c r="D15" s="80">
        <v>148</v>
      </c>
      <c r="E15" s="105" t="s">
        <v>179</v>
      </c>
      <c r="F15" s="65">
        <f t="shared" si="0"/>
        <v>7474.23</v>
      </c>
      <c r="G15" s="67">
        <v>7474.23</v>
      </c>
      <c r="H15" s="65"/>
      <c r="I15" s="107"/>
    </row>
    <row r="16" ht="22.9" customHeight="1" spans="1:9">
      <c r="A16" s="85"/>
      <c r="B16" s="96" t="s">
        <v>168</v>
      </c>
      <c r="C16" s="96" t="s">
        <v>180</v>
      </c>
      <c r="D16" s="80">
        <v>148</v>
      </c>
      <c r="E16" s="105" t="s">
        <v>181</v>
      </c>
      <c r="F16" s="65">
        <f t="shared" si="0"/>
        <v>109467</v>
      </c>
      <c r="G16" s="67">
        <v>109467</v>
      </c>
      <c r="H16" s="65"/>
      <c r="I16" s="107"/>
    </row>
    <row r="17" ht="22.9" customHeight="1" spans="1:9">
      <c r="A17" s="85"/>
      <c r="B17" s="96" t="s">
        <v>168</v>
      </c>
      <c r="C17" s="96" t="s">
        <v>90</v>
      </c>
      <c r="D17" s="80">
        <v>148</v>
      </c>
      <c r="E17" s="105" t="s">
        <v>182</v>
      </c>
      <c r="F17" s="65">
        <f t="shared" si="0"/>
        <v>127491.86</v>
      </c>
      <c r="G17" s="67">
        <v>127491.86</v>
      </c>
      <c r="H17" s="65"/>
      <c r="I17" s="107"/>
    </row>
    <row r="18" ht="22.9" customHeight="1" spans="1:9">
      <c r="A18" s="85"/>
      <c r="B18" s="96" t="s">
        <v>183</v>
      </c>
      <c r="C18" s="96" t="s">
        <v>93</v>
      </c>
      <c r="D18" s="80">
        <v>148</v>
      </c>
      <c r="E18" s="105" t="s">
        <v>184</v>
      </c>
      <c r="F18" s="65">
        <f t="shared" si="0"/>
        <v>32000</v>
      </c>
      <c r="G18" s="65"/>
      <c r="H18" s="67">
        <v>32000</v>
      </c>
      <c r="I18" s="107"/>
    </row>
    <row r="19" ht="22.9" customHeight="1" spans="1:9">
      <c r="A19" s="85"/>
      <c r="B19" s="96" t="s">
        <v>183</v>
      </c>
      <c r="C19" s="96" t="s">
        <v>86</v>
      </c>
      <c r="D19" s="80">
        <v>148</v>
      </c>
      <c r="E19" s="105" t="s">
        <v>185</v>
      </c>
      <c r="F19" s="65">
        <f t="shared" ref="F19:F25" si="1">SUM(G19:H19)</f>
        <v>3200</v>
      </c>
      <c r="G19" s="65"/>
      <c r="H19" s="67">
        <v>3200</v>
      </c>
      <c r="I19" s="107"/>
    </row>
    <row r="20" ht="22.9" customHeight="1" spans="1:9">
      <c r="A20" s="85"/>
      <c r="B20" s="96" t="s">
        <v>183</v>
      </c>
      <c r="C20" s="96" t="s">
        <v>186</v>
      </c>
      <c r="D20" s="80">
        <v>148</v>
      </c>
      <c r="E20" s="105" t="s">
        <v>187</v>
      </c>
      <c r="F20" s="65">
        <f t="shared" si="1"/>
        <v>6400</v>
      </c>
      <c r="G20" s="65"/>
      <c r="H20" s="67">
        <v>6400</v>
      </c>
      <c r="I20" s="107"/>
    </row>
    <row r="21" ht="22.9" customHeight="1" spans="1:9">
      <c r="A21" s="85"/>
      <c r="B21" s="96" t="s">
        <v>183</v>
      </c>
      <c r="C21" s="96" t="s">
        <v>105</v>
      </c>
      <c r="D21" s="80">
        <v>148</v>
      </c>
      <c r="E21" s="105" t="s">
        <v>188</v>
      </c>
      <c r="F21" s="65">
        <f t="shared" si="1"/>
        <v>24000</v>
      </c>
      <c r="G21" s="65"/>
      <c r="H21" s="67">
        <v>24000</v>
      </c>
      <c r="I21" s="107"/>
    </row>
    <row r="22" ht="22.9" customHeight="1" spans="1:9">
      <c r="A22" s="85"/>
      <c r="B22" s="96" t="s">
        <v>183</v>
      </c>
      <c r="C22" s="96" t="s">
        <v>97</v>
      </c>
      <c r="D22" s="80">
        <v>148</v>
      </c>
      <c r="E22" s="105" t="s">
        <v>189</v>
      </c>
      <c r="F22" s="65">
        <f t="shared" si="1"/>
        <v>13975.43</v>
      </c>
      <c r="G22" s="65"/>
      <c r="H22" s="67">
        <v>13975.43</v>
      </c>
      <c r="I22" s="107"/>
    </row>
    <row r="23" ht="22.9" customHeight="1" spans="1:9">
      <c r="A23" s="85"/>
      <c r="B23" s="96" t="s">
        <v>183</v>
      </c>
      <c r="C23" s="96" t="s">
        <v>190</v>
      </c>
      <c r="D23" s="80">
        <v>148</v>
      </c>
      <c r="E23" s="105" t="s">
        <v>191</v>
      </c>
      <c r="F23" s="65">
        <f t="shared" si="1"/>
        <v>4895.28</v>
      </c>
      <c r="G23" s="65"/>
      <c r="H23" s="67">
        <v>4895.28</v>
      </c>
      <c r="I23" s="107"/>
    </row>
    <row r="24" ht="22.9" customHeight="1" spans="1:9">
      <c r="A24" s="85"/>
      <c r="B24" s="96" t="s">
        <v>183</v>
      </c>
      <c r="C24" s="96" t="s">
        <v>192</v>
      </c>
      <c r="D24" s="80">
        <v>148</v>
      </c>
      <c r="E24" s="105" t="s">
        <v>193</v>
      </c>
      <c r="F24" s="65">
        <f t="shared" si="1"/>
        <v>27000</v>
      </c>
      <c r="G24" s="65"/>
      <c r="H24" s="67">
        <v>27000</v>
      </c>
      <c r="I24" s="107"/>
    </row>
    <row r="25" ht="22.9" customHeight="1" spans="1:9">
      <c r="A25" s="85"/>
      <c r="B25" s="96" t="s">
        <v>183</v>
      </c>
      <c r="C25" s="96" t="s">
        <v>90</v>
      </c>
      <c r="D25" s="80">
        <v>148</v>
      </c>
      <c r="E25" s="105" t="s">
        <v>194</v>
      </c>
      <c r="F25" s="65">
        <f t="shared" si="1"/>
        <v>2431.76</v>
      </c>
      <c r="G25" s="65"/>
      <c r="H25" s="67">
        <v>2431.76</v>
      </c>
      <c r="I25" s="107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5" topLeftCell="A6" activePane="bottomLeft" state="frozen"/>
      <selection/>
      <selection pane="bottomLeft" activeCell="E7" sqref="E7"/>
    </sheetView>
  </sheetViews>
  <sheetFormatPr defaultColWidth="10" defaultRowHeight="13.5" outlineLevelCol="7"/>
  <cols>
    <col min="1" max="1" width="1.5" style="82" customWidth="1"/>
    <col min="2" max="4" width="6.63333333333333" style="82" customWidth="1"/>
    <col min="5" max="5" width="26.6333333333333" style="82" customWidth="1"/>
    <col min="6" max="6" width="48.6333333333333" style="82" customWidth="1"/>
    <col min="7" max="7" width="26.6333333333333" style="82" customWidth="1"/>
    <col min="8" max="8" width="1.5" style="82" customWidth="1"/>
    <col min="9" max="10" width="9.75" style="82" customWidth="1"/>
    <col min="11" max="16384" width="10" style="82"/>
  </cols>
  <sheetData>
    <row r="1" s="82" customFormat="1" ht="24.95" customHeight="1" spans="1:8">
      <c r="A1" s="83"/>
      <c r="B1" s="2" t="s">
        <v>205</v>
      </c>
      <c r="C1" s="2"/>
      <c r="D1" s="2"/>
      <c r="E1" s="13"/>
      <c r="F1" s="13"/>
      <c r="G1" s="84"/>
      <c r="H1" s="85"/>
    </row>
    <row r="2" s="82" customFormat="1" ht="22.9" customHeight="1" spans="1:8">
      <c r="A2" s="83"/>
      <c r="B2" s="86" t="s">
        <v>206</v>
      </c>
      <c r="C2" s="86"/>
      <c r="D2" s="86"/>
      <c r="E2" s="86"/>
      <c r="F2" s="86"/>
      <c r="G2" s="86"/>
      <c r="H2" s="85" t="s">
        <v>4</v>
      </c>
    </row>
    <row r="3" s="82" customFormat="1" ht="19.5" customHeight="1" spans="1:8">
      <c r="A3" s="87"/>
      <c r="B3" s="88" t="s">
        <v>207</v>
      </c>
      <c r="C3" s="88"/>
      <c r="D3" s="88"/>
      <c r="E3" s="88"/>
      <c r="F3" s="88"/>
      <c r="G3" s="89" t="s">
        <v>7</v>
      </c>
      <c r="H3" s="90"/>
    </row>
    <row r="4" s="82" customFormat="1" ht="24.4" customHeight="1" spans="1:8">
      <c r="A4" s="91"/>
      <c r="B4" s="62" t="s">
        <v>80</v>
      </c>
      <c r="C4" s="62"/>
      <c r="D4" s="62"/>
      <c r="E4" s="62" t="s">
        <v>71</v>
      </c>
      <c r="F4" s="62" t="s">
        <v>81</v>
      </c>
      <c r="G4" s="62" t="s">
        <v>208</v>
      </c>
      <c r="H4" s="92"/>
    </row>
    <row r="5" s="82" customFormat="1" ht="24.4" customHeight="1" spans="1:8">
      <c r="A5" s="91"/>
      <c r="B5" s="62" t="s">
        <v>82</v>
      </c>
      <c r="C5" s="62" t="s">
        <v>83</v>
      </c>
      <c r="D5" s="62" t="s">
        <v>84</v>
      </c>
      <c r="E5" s="62"/>
      <c r="F5" s="62"/>
      <c r="G5" s="62"/>
      <c r="H5" s="93"/>
    </row>
    <row r="6" s="82" customFormat="1" ht="22.9" customHeight="1" spans="1:8">
      <c r="A6" s="94"/>
      <c r="B6" s="62"/>
      <c r="C6" s="62"/>
      <c r="D6" s="62"/>
      <c r="E6" s="62">
        <v>148</v>
      </c>
      <c r="F6" s="62" t="s">
        <v>73</v>
      </c>
      <c r="G6" s="65">
        <f>G7+G25</f>
        <v>3675000</v>
      </c>
      <c r="H6" s="95"/>
    </row>
    <row r="7" s="82" customFormat="1" ht="22.9" customHeight="1" spans="1:8">
      <c r="A7" s="94"/>
      <c r="B7" s="62">
        <v>208</v>
      </c>
      <c r="C7" s="62"/>
      <c r="D7" s="62"/>
      <c r="E7" s="62"/>
      <c r="F7" s="62" t="s">
        <v>209</v>
      </c>
      <c r="G7" s="65">
        <f>G8+G13+G20</f>
        <v>3665000</v>
      </c>
      <c r="H7" s="95"/>
    </row>
    <row r="8" s="82" customFormat="1" ht="22.9" customHeight="1" spans="1:8">
      <c r="A8" s="94"/>
      <c r="B8" s="62">
        <v>208</v>
      </c>
      <c r="C8" s="62" t="s">
        <v>88</v>
      </c>
      <c r="D8" s="62"/>
      <c r="E8" s="62"/>
      <c r="F8" s="62" t="s">
        <v>210</v>
      </c>
      <c r="G8" s="65">
        <f>G9+G11</f>
        <v>1980000</v>
      </c>
      <c r="H8" s="95"/>
    </row>
    <row r="9" s="82" customFormat="1" ht="22.9" customHeight="1" spans="1:8">
      <c r="A9" s="94"/>
      <c r="B9" s="62" t="s">
        <v>85</v>
      </c>
      <c r="C9" s="62" t="s">
        <v>88</v>
      </c>
      <c r="D9" s="62" t="s">
        <v>86</v>
      </c>
      <c r="E9" s="66"/>
      <c r="F9" s="62" t="s">
        <v>89</v>
      </c>
      <c r="G9" s="65">
        <v>800000</v>
      </c>
      <c r="H9" s="95"/>
    </row>
    <row r="10" s="82" customFormat="1" ht="22.9" customHeight="1" spans="1:8">
      <c r="A10" s="94"/>
      <c r="B10" s="96"/>
      <c r="C10" s="97"/>
      <c r="D10" s="97"/>
      <c r="E10" s="66"/>
      <c r="F10" s="66" t="s">
        <v>211</v>
      </c>
      <c r="G10" s="65">
        <v>800000</v>
      </c>
      <c r="H10" s="95"/>
    </row>
    <row r="11" s="82" customFormat="1" ht="22.9" customHeight="1" spans="1:8">
      <c r="A11" s="94"/>
      <c r="B11" s="62" t="s">
        <v>85</v>
      </c>
      <c r="C11" s="62" t="s">
        <v>88</v>
      </c>
      <c r="D11" s="62" t="s">
        <v>90</v>
      </c>
      <c r="E11" s="66"/>
      <c r="F11" s="62" t="s">
        <v>91</v>
      </c>
      <c r="G11" s="65">
        <v>1180000</v>
      </c>
      <c r="H11" s="95"/>
    </row>
    <row r="12" s="82" customFormat="1" ht="22.9" customHeight="1" spans="1:8">
      <c r="A12" s="94"/>
      <c r="B12" s="96"/>
      <c r="C12" s="97"/>
      <c r="D12" s="97"/>
      <c r="E12" s="66"/>
      <c r="F12" s="66" t="s">
        <v>212</v>
      </c>
      <c r="G12" s="65">
        <v>1180000</v>
      </c>
      <c r="H12" s="95"/>
    </row>
    <row r="13" s="82" customFormat="1" ht="22.9" customHeight="1" spans="1:8">
      <c r="A13" s="94"/>
      <c r="B13" s="62" t="s">
        <v>85</v>
      </c>
      <c r="C13" s="62" t="s">
        <v>92</v>
      </c>
      <c r="D13" s="97"/>
      <c r="E13" s="66"/>
      <c r="F13" s="62" t="s">
        <v>213</v>
      </c>
      <c r="G13" s="65">
        <f>G14+G16+G18</f>
        <v>760000</v>
      </c>
      <c r="H13" s="95"/>
    </row>
    <row r="14" s="82" customFormat="1" ht="22.9" customHeight="1" spans="1:8">
      <c r="A14" s="94"/>
      <c r="B14" s="62" t="s">
        <v>85</v>
      </c>
      <c r="C14" s="62" t="s">
        <v>92</v>
      </c>
      <c r="D14" s="62" t="s">
        <v>93</v>
      </c>
      <c r="E14" s="66"/>
      <c r="F14" s="62" t="s">
        <v>94</v>
      </c>
      <c r="G14" s="65">
        <v>550000</v>
      </c>
      <c r="H14" s="95"/>
    </row>
    <row r="15" s="82" customFormat="1" ht="22.9" customHeight="1" spans="1:8">
      <c r="A15" s="94"/>
      <c r="B15" s="62"/>
      <c r="C15" s="62"/>
      <c r="D15" s="62"/>
      <c r="E15" s="66"/>
      <c r="F15" s="66" t="s">
        <v>214</v>
      </c>
      <c r="G15" s="65">
        <v>550000</v>
      </c>
      <c r="H15" s="95"/>
    </row>
    <row r="16" s="82" customFormat="1" ht="22.9" customHeight="1" spans="1:8">
      <c r="A16" s="94"/>
      <c r="B16" s="62" t="s">
        <v>85</v>
      </c>
      <c r="C16" s="62" t="s">
        <v>92</v>
      </c>
      <c r="D16" s="62" t="s">
        <v>86</v>
      </c>
      <c r="E16" s="66"/>
      <c r="F16" s="62" t="s">
        <v>95</v>
      </c>
      <c r="G16" s="65">
        <v>110000</v>
      </c>
      <c r="H16" s="95"/>
    </row>
    <row r="17" s="82" customFormat="1" ht="22.9" customHeight="1" spans="1:8">
      <c r="A17" s="94"/>
      <c r="B17" s="62"/>
      <c r="C17" s="62"/>
      <c r="D17" s="62"/>
      <c r="E17" s="66"/>
      <c r="F17" s="66" t="s">
        <v>215</v>
      </c>
      <c r="G17" s="65">
        <v>110000</v>
      </c>
      <c r="H17" s="95"/>
    </row>
    <row r="18" s="82" customFormat="1" ht="22.9" customHeight="1" spans="1:8">
      <c r="A18" s="94"/>
      <c r="B18" s="62" t="s">
        <v>85</v>
      </c>
      <c r="C18" s="62" t="s">
        <v>92</v>
      </c>
      <c r="D18" s="62" t="s">
        <v>90</v>
      </c>
      <c r="E18" s="66"/>
      <c r="F18" s="62" t="s">
        <v>96</v>
      </c>
      <c r="G18" s="65">
        <v>100000</v>
      </c>
      <c r="H18" s="95"/>
    </row>
    <row r="19" s="82" customFormat="1" ht="22.9" customHeight="1" spans="1:8">
      <c r="A19" s="94"/>
      <c r="B19" s="62"/>
      <c r="C19" s="62"/>
      <c r="D19" s="62"/>
      <c r="E19" s="66"/>
      <c r="F19" s="66" t="s">
        <v>216</v>
      </c>
      <c r="G19" s="65">
        <v>100000</v>
      </c>
      <c r="H19" s="95"/>
    </row>
    <row r="20" s="82" customFormat="1" ht="22.9" customHeight="1" spans="1:8">
      <c r="A20" s="94"/>
      <c r="B20" s="62" t="s">
        <v>85</v>
      </c>
      <c r="C20" s="62" t="s">
        <v>97</v>
      </c>
      <c r="D20" s="62"/>
      <c r="E20" s="66"/>
      <c r="F20" s="62" t="s">
        <v>217</v>
      </c>
      <c r="G20" s="65">
        <f>G21+G23</f>
        <v>925000</v>
      </c>
      <c r="H20" s="95"/>
    </row>
    <row r="21" s="82" customFormat="1" ht="22.9" customHeight="1" spans="1:8">
      <c r="A21" s="94"/>
      <c r="B21" s="62" t="s">
        <v>85</v>
      </c>
      <c r="C21" s="62" t="s">
        <v>97</v>
      </c>
      <c r="D21" s="62" t="s">
        <v>99</v>
      </c>
      <c r="E21" s="66"/>
      <c r="F21" s="62" t="s">
        <v>100</v>
      </c>
      <c r="G21" s="65">
        <v>920000</v>
      </c>
      <c r="H21" s="95"/>
    </row>
    <row r="22" s="82" customFormat="1" ht="22.9" customHeight="1" spans="1:8">
      <c r="A22" s="94"/>
      <c r="B22" s="62"/>
      <c r="C22" s="62"/>
      <c r="D22" s="62"/>
      <c r="E22" s="66"/>
      <c r="F22" s="66" t="s">
        <v>218</v>
      </c>
      <c r="G22" s="65">
        <v>920000</v>
      </c>
      <c r="H22" s="95"/>
    </row>
    <row r="23" s="82" customFormat="1" ht="22.9" customHeight="1" spans="1:8">
      <c r="A23" s="94"/>
      <c r="B23" s="62" t="s">
        <v>85</v>
      </c>
      <c r="C23" s="62" t="s">
        <v>97</v>
      </c>
      <c r="D23" s="62" t="s">
        <v>90</v>
      </c>
      <c r="E23" s="66"/>
      <c r="F23" s="62" t="s">
        <v>103</v>
      </c>
      <c r="G23" s="65">
        <v>5000</v>
      </c>
      <c r="H23" s="95"/>
    </row>
    <row r="24" s="82" customFormat="1" ht="22.9" customHeight="1" spans="1:8">
      <c r="A24" s="94"/>
      <c r="B24" s="62"/>
      <c r="C24" s="62"/>
      <c r="D24" s="62"/>
      <c r="E24" s="66"/>
      <c r="F24" s="98" t="s">
        <v>219</v>
      </c>
      <c r="G24" s="65">
        <v>5000</v>
      </c>
      <c r="H24" s="95"/>
    </row>
    <row r="25" s="82" customFormat="1" ht="22.9" customHeight="1" spans="1:8">
      <c r="A25" s="94"/>
      <c r="B25" s="62" t="s">
        <v>104</v>
      </c>
      <c r="C25" s="62"/>
      <c r="D25" s="62"/>
      <c r="E25" s="66"/>
      <c r="F25" s="62" t="s">
        <v>220</v>
      </c>
      <c r="G25" s="65">
        <v>10000</v>
      </c>
      <c r="H25" s="95"/>
    </row>
    <row r="26" s="82" customFormat="1" ht="22.9" customHeight="1" spans="1:8">
      <c r="A26" s="91"/>
      <c r="B26" s="62" t="s">
        <v>104</v>
      </c>
      <c r="C26" s="62" t="s">
        <v>112</v>
      </c>
      <c r="D26" s="66"/>
      <c r="E26" s="66"/>
      <c r="F26" s="62" t="s">
        <v>221</v>
      </c>
      <c r="G26" s="65">
        <v>10000</v>
      </c>
      <c r="H26" s="92"/>
    </row>
    <row r="27" s="82" customFormat="1" ht="22.9" customHeight="1" spans="1:8">
      <c r="A27" s="91"/>
      <c r="B27" s="62" t="s">
        <v>104</v>
      </c>
      <c r="C27" s="62" t="s">
        <v>112</v>
      </c>
      <c r="D27" s="62" t="s">
        <v>93</v>
      </c>
      <c r="E27" s="66"/>
      <c r="F27" s="62" t="s">
        <v>113</v>
      </c>
      <c r="G27" s="65">
        <v>10000</v>
      </c>
      <c r="H27" s="92"/>
    </row>
    <row r="28" s="82" customFormat="1" ht="22.9" customHeight="1" spans="1:8">
      <c r="A28" s="91"/>
      <c r="B28" s="66"/>
      <c r="C28" s="66"/>
      <c r="D28" s="66"/>
      <c r="E28" s="66"/>
      <c r="F28" s="66" t="s">
        <v>134</v>
      </c>
      <c r="G28" s="67"/>
      <c r="H28" s="93"/>
    </row>
    <row r="29" s="82" customFormat="1" ht="22.9" customHeight="1" spans="1:8">
      <c r="A29" s="91"/>
      <c r="B29" s="66"/>
      <c r="C29" s="66"/>
      <c r="D29" s="66"/>
      <c r="E29" s="66"/>
      <c r="F29" s="66" t="s">
        <v>222</v>
      </c>
      <c r="G29" s="67"/>
      <c r="H29" s="93"/>
    </row>
    <row r="30" s="82" customFormat="1" ht="9.75" customHeight="1" spans="1:8">
      <c r="A30" s="99"/>
      <c r="B30" s="100"/>
      <c r="C30" s="100"/>
      <c r="D30" s="100"/>
      <c r="E30" s="100"/>
      <c r="F30" s="99"/>
      <c r="G30" s="99"/>
      <c r="H30" s="101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13-1</vt:lpstr>
      <vt:lpstr>13-2</vt:lpstr>
      <vt:lpstr>13-4</vt:lpstr>
      <vt:lpstr>13-5</vt:lpstr>
      <vt:lpstr>13-6</vt:lpstr>
      <vt:lpstr>13-7</vt:lpstr>
      <vt:lpstr>13-8</vt:lpstr>
      <vt:lpstr>13-9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2022-03-04T19:28:00Z</dcterms:created>
  <dcterms:modified xsi:type="dcterms:W3CDTF">2024-07-30T07:27:48Z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E0224FF05D954413B8605F75D567CC5C</vt:lpwstr>
  </property>
</Properties>
</file>