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3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A01">#REF!</definedName>
    <definedName name="____________qyc1234">#REF!</definedName>
    <definedName name="___________A01">#REF!</definedName>
    <definedName name="___________qyc1234">#REF!</definedName>
    <definedName name="__________A01">#REF!</definedName>
    <definedName name="__________qyc1234">#REF!</definedName>
    <definedName name="_________A01">#REF!</definedName>
    <definedName name="_________A08">'[4]A01-1'!$A$5:$C$36</definedName>
    <definedName name="_________qyc1234">#REF!</definedName>
    <definedName name="________A01">#REF!</definedName>
    <definedName name="________qyc1234">#REF!</definedName>
    <definedName name="_______A01">#REF!</definedName>
    <definedName name="_______qyc1234">#REF!</definedName>
    <definedName name="______A01">#REF!</definedName>
    <definedName name="______A08">'[5]A01-1'!$A$5:$C$36</definedName>
    <definedName name="______qyc1234">#REF!</definedName>
    <definedName name="_____A01">#REF!</definedName>
    <definedName name="_____A08">'[5]A01-1'!$A$5:$C$36</definedName>
    <definedName name="_____qyc1234">#REF!</definedName>
    <definedName name="____1A01_">#REF!</definedName>
    <definedName name="____2A08_">'[6]A01-1'!$A$5:$C$36</definedName>
    <definedName name="____A01">#REF!</definedName>
    <definedName name="____A08">'[7]A01-1'!$A$5:$C$36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'[7]A01-1'!$A$5:$C$36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'[8]A01-1'!$A$5:$C$36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xlnm._FilterDatabase">#REF!</definedName>
    <definedName name="_qyc1234">#REF!</definedName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'1-2'!$B$1:$K$28</definedName>
    <definedName name="_xlnm.Print_Area" localSheetId="0">封面!$A$1</definedName>
    <definedName name="_xlnm.Print_Titles">#N/A</definedName>
    <definedName name="s">#N/A</definedName>
    <definedName name="地区名称">#REF!</definedName>
    <definedName name="分类">#REF!</definedName>
    <definedName name="形式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<sst xmlns="http://schemas.openxmlformats.org/spreadsheetml/2006/main" count="769" uniqueCount="393">
  <si>
    <t>中国共产党攀枝花市西区委员会办公室</t>
  </si>
  <si>
    <t>2024年单位预算</t>
  </si>
  <si>
    <t xml:space="preserve">
表1</t>
  </si>
  <si>
    <t xml:space="preserve"> </t>
  </si>
  <si>
    <t>部门收支总表</t>
  </si>
  <si>
    <t>单位：中国共产党攀枝花市西区委员会办公室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</si>
  <si>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</si>
  <si>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</si>
  <si>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</si>
  <si>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</si>
  <si>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</si>
  <si>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</si>
  <si>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</si>
  <si>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</si>
  <si>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</si>
  <si>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</si>
  <si>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</si>
  <si>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</si>
  <si>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</si>
  <si>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</si>
  <si>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</si>
  <si>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</si>
  <si>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</si>
  <si>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</si>
  <si>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</si>
  <si>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</si>
  <si>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</si>
  <si>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</si>
  <si>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</si>
  <si>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</si>
  <si>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</si>
  <si>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</si>
  <si>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</si>
  <si>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</si>
  <si>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</si>
  <si>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</si>
  <si>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</si>
  <si>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</si>
  <si>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</si>
  <si>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</si>
  <si>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</si>
  <si>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</si>
  <si>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</si>
  <si>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</si>
  <si>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</si>
  <si>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</si>
  <si>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</si>
  <si>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</si>
  <si>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</si>
  <si>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</si>
  <si>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</si>
  <si>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</si>
  <si>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</si>
  <si>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</si>
  <si>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</si>
  <si>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</si>
  <si>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</si>
  <si>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</si>
  <si>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</si>
  <si>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</si>
  <si>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</si>
  <si>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</si>
  <si>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</si>
  <si>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</si>
  <si>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</si>
  <si>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</si>
  <si>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</si>
  <si>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</si>
  <si>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</si>
  <si>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</si>
  <si>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</si>
  <si>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</si>
  <si>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中国共产党攀枝花市西区委员会办公室部门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</si>
  <si>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</si>
  <si>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</si>
  <si>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</si>
  <si>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</si>
  <si>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</si>
  <si>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</si>
  <si>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</si>
  <si>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</si>
  <si>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</si>
  <si>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</si>
  <si>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</si>
  <si>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党委办公厅（室）及相关机构事务</t>
  </si>
  <si>
    <r>
      <rPr>
        <b/>
        <sz val="11"/>
        <rFont val="宋体"/>
        <charset val="134"/>
      </rPr>
      <t>0</t>
    </r>
    <r>
      <rPr>
        <b/>
        <sz val="11"/>
        <color rgb="FF000000"/>
        <rFont val="宋体"/>
        <charset val="134"/>
      </rPr>
      <t>1</t>
    </r>
  </si>
  <si>
    <t>行政运行</t>
  </si>
  <si>
    <r>
      <rPr>
        <b/>
        <sz val="11"/>
        <rFont val="宋体"/>
        <charset val="134"/>
      </rPr>
      <t>2</t>
    </r>
    <r>
      <rPr>
        <b/>
        <sz val="11"/>
        <color rgb="FF000000"/>
        <rFont val="宋体"/>
        <charset val="134"/>
      </rPr>
      <t>01</t>
    </r>
  </si>
  <si>
    <r>
      <rPr>
        <b/>
        <sz val="11"/>
        <rFont val="宋体"/>
        <charset val="134"/>
      </rPr>
      <t>3</t>
    </r>
    <r>
      <rPr>
        <b/>
        <sz val="11"/>
        <color rgb="FF000000"/>
        <rFont val="宋体"/>
        <charset val="134"/>
      </rPr>
      <t>1</t>
    </r>
  </si>
  <si>
    <r>
      <rPr>
        <b/>
        <sz val="11"/>
        <rFont val="宋体"/>
        <charset val="134"/>
      </rPr>
      <t>5</t>
    </r>
    <r>
      <rPr>
        <b/>
        <sz val="11"/>
        <color rgb="FF000000"/>
        <rFont val="宋体"/>
        <charset val="134"/>
      </rPr>
      <t>0</t>
    </r>
  </si>
  <si>
    <t>事业运行</t>
  </si>
  <si>
    <r>
      <rPr>
        <b/>
        <sz val="11"/>
        <rFont val="宋体"/>
        <charset val="134"/>
      </rPr>
      <t>2</t>
    </r>
    <r>
      <rPr>
        <b/>
        <sz val="11"/>
        <color rgb="FF000000"/>
        <rFont val="宋体"/>
        <charset val="134"/>
      </rPr>
      <t>08</t>
    </r>
  </si>
  <si>
    <t>社会保障和就业支出</t>
  </si>
  <si>
    <r>
      <rPr>
        <b/>
        <sz val="11"/>
        <rFont val="宋体"/>
        <charset val="134"/>
      </rPr>
      <t>0</t>
    </r>
    <r>
      <rPr>
        <b/>
        <sz val="11"/>
        <color rgb="FF000000"/>
        <rFont val="宋体"/>
        <charset val="134"/>
      </rPr>
      <t>5</t>
    </r>
  </si>
  <si>
    <t>行政事业单位养老支出</t>
  </si>
  <si>
    <t>行政单位离退休</t>
  </si>
  <si>
    <r>
      <rPr>
        <b/>
        <sz val="11"/>
        <rFont val="宋体"/>
        <charset val="134"/>
      </rPr>
      <t>0</t>
    </r>
    <r>
      <rPr>
        <b/>
        <sz val="11"/>
        <color rgb="FF000000"/>
        <rFont val="宋体"/>
        <charset val="134"/>
      </rPr>
      <t>2</t>
    </r>
  </si>
  <si>
    <t>事业单位离退休</t>
  </si>
  <si>
    <t>机关事业单位基本养老保险缴费支出</t>
  </si>
  <si>
    <r>
      <rPr>
        <b/>
        <sz val="11"/>
        <rFont val="宋体"/>
        <charset val="134"/>
      </rPr>
      <t>2</t>
    </r>
    <r>
      <rPr>
        <b/>
        <sz val="11"/>
        <color rgb="FF000000"/>
        <rFont val="宋体"/>
        <charset val="134"/>
      </rPr>
      <t>10</t>
    </r>
  </si>
  <si>
    <t>卫生健康支出</t>
  </si>
  <si>
    <r>
      <rPr>
        <b/>
        <sz val="11"/>
        <rFont val="宋体"/>
        <charset val="134"/>
      </rPr>
      <t>1</t>
    </r>
    <r>
      <rPr>
        <b/>
        <sz val="11"/>
        <color rgb="FF000000"/>
        <rFont val="宋体"/>
        <charset val="134"/>
      </rPr>
      <t>1</t>
    </r>
  </si>
  <si>
    <t>行政事业单位医疗</t>
  </si>
  <si>
    <t>行政单位医疗</t>
  </si>
  <si>
    <t>210</t>
  </si>
  <si>
    <t>11</t>
  </si>
  <si>
    <t>02</t>
  </si>
  <si>
    <t>事业单位医疗</t>
  </si>
  <si>
    <t>03</t>
  </si>
  <si>
    <t>公务员医疗补助</t>
  </si>
  <si>
    <t>99</t>
  </si>
  <si>
    <t>其他行政事业单位医疗支出</t>
  </si>
  <si>
    <t>212</t>
  </si>
  <si>
    <t>城乡社区支出</t>
  </si>
  <si>
    <t>08</t>
  </si>
  <si>
    <t>国有土地使用权出让收入安排的支出</t>
  </si>
  <si>
    <t>土地开发支出</t>
  </si>
  <si>
    <t>221</t>
  </si>
  <si>
    <t>住房保障支出</t>
  </si>
  <si>
    <t>住房改革支出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</si>
  <si>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</si>
  <si>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</si>
  <si>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</si>
  <si>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</si>
  <si>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</si>
  <si>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</si>
  <si>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</si>
  <si>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</si>
  <si>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</si>
  <si>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</si>
  <si>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</si>
  <si>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</si>
  <si>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</si>
  <si>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</si>
  <si>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</si>
  <si>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</si>
  <si>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</si>
  <si>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</si>
  <si>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</si>
  <si>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</si>
  <si>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t> 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</si>
  <si>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社会保障和就业支出</t>
    </r>
  </si>
  <si>
    <t> 社会保险基金支出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</si>
  <si>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卫生健康支出</t>
    </r>
  </si>
  <si>
    <t> 节能环保支出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</si>
  <si>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城乡社区支出</t>
    </r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</si>
  <si>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</si>
  <si>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</si>
  <si>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</si>
  <si>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</si>
  <si>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</si>
  <si>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</si>
  <si>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</si>
  <si>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住房保障支出</t>
    </r>
  </si>
  <si>
    <t> 粮油物资储备支出</t>
  </si>
  <si>
    <t> 国有资本经营预算支出</t>
  </si>
  <si>
    <t> 灾害防治及应急管理支出</t>
  </si>
  <si>
    <t> 其他支出</t>
  </si>
  <si>
    <t> 债务还本支出</t>
  </si>
  <si>
    <t> 债务付息支出</t>
  </si>
  <si>
    <t> 债务发行费用支出</t>
  </si>
  <si>
    <t> 抗疫特别国债安排的支出</t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</si>
  <si>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</si>
  <si>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</si>
  <si>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</si>
  <si>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</si>
  <si>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</si>
  <si>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</si>
  <si>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</si>
  <si>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</si>
  <si>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</si>
  <si>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</si>
  <si>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</si>
  <si>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</si>
  <si>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</si>
  <si>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</si>
  <si>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</si>
  <si>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r>
      <rPr>
        <b/>
        <sz val="11"/>
        <rFont val="宋体"/>
        <charset val="134"/>
      </rPr>
      <t>3</t>
    </r>
    <r>
      <rPr>
        <b/>
        <sz val="11"/>
        <color rgb="FF000000"/>
        <rFont val="宋体"/>
        <charset val="134"/>
      </rPr>
      <t>01</t>
    </r>
  </si>
  <si>
    <t>津贴补贴</t>
  </si>
  <si>
    <r>
      <rPr>
        <b/>
        <sz val="11"/>
        <rFont val="宋体"/>
        <charset val="134"/>
      </rPr>
      <t>0</t>
    </r>
    <r>
      <rPr>
        <b/>
        <sz val="11"/>
        <color rgb="FF000000"/>
        <rFont val="宋体"/>
        <charset val="134"/>
      </rPr>
      <t>3</t>
    </r>
  </si>
  <si>
    <t>奖金</t>
  </si>
  <si>
    <r>
      <rPr>
        <b/>
        <sz val="11"/>
        <rFont val="宋体"/>
        <charset val="134"/>
      </rPr>
      <t>0</t>
    </r>
    <r>
      <rPr>
        <b/>
        <sz val="11"/>
        <color rgb="FF000000"/>
        <rFont val="宋体"/>
        <charset val="134"/>
      </rPr>
      <t>7</t>
    </r>
  </si>
  <si>
    <t>绩效工资</t>
  </si>
  <si>
    <r>
      <rPr>
        <b/>
        <sz val="11"/>
        <rFont val="宋体"/>
        <charset val="134"/>
      </rPr>
      <t>0</t>
    </r>
    <r>
      <rPr>
        <b/>
        <sz val="11"/>
        <color rgb="FF000000"/>
        <rFont val="宋体"/>
        <charset val="134"/>
      </rPr>
      <t>8</t>
    </r>
  </si>
  <si>
    <t>机关事业单位基本养老保险缴费</t>
  </si>
  <si>
    <r>
      <rPr>
        <b/>
        <sz val="11"/>
        <rFont val="宋体"/>
        <charset val="134"/>
      </rPr>
      <t>1</t>
    </r>
    <r>
      <rPr>
        <b/>
        <sz val="11"/>
        <color rgb="FF000000"/>
        <rFont val="宋体"/>
        <charset val="134"/>
      </rPr>
      <t>0</t>
    </r>
  </si>
  <si>
    <t>职工基本医疗补助缴费</t>
  </si>
  <si>
    <t>公务员医疗补助缴费</t>
  </si>
  <si>
    <r>
      <rPr>
        <b/>
        <sz val="11"/>
        <rFont val="宋体"/>
        <charset val="134"/>
      </rPr>
      <t>1</t>
    </r>
    <r>
      <rPr>
        <b/>
        <sz val="11"/>
        <color rgb="FF000000"/>
        <rFont val="宋体"/>
        <charset val="134"/>
      </rPr>
      <t>2</t>
    </r>
  </si>
  <si>
    <t>其他社会保障缴费</t>
  </si>
  <si>
    <r>
      <rPr>
        <b/>
        <sz val="11"/>
        <rFont val="宋体"/>
        <charset val="134"/>
      </rPr>
      <t>1</t>
    </r>
    <r>
      <rPr>
        <b/>
        <sz val="11"/>
        <color rgb="FF000000"/>
        <rFont val="宋体"/>
        <charset val="134"/>
      </rPr>
      <t>3</t>
    </r>
  </si>
  <si>
    <r>
      <rPr>
        <b/>
        <sz val="11"/>
        <rFont val="宋体"/>
        <charset val="134"/>
      </rPr>
      <t>3</t>
    </r>
    <r>
      <rPr>
        <b/>
        <sz val="11"/>
        <color rgb="FF000000"/>
        <rFont val="宋体"/>
        <charset val="134"/>
      </rPr>
      <t>02</t>
    </r>
  </si>
  <si>
    <t>商品和服务支出</t>
  </si>
  <si>
    <t>办公费</t>
  </si>
  <si>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2</t>
    </r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</si>
  <si>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3</t>
    </r>
  </si>
  <si>
    <t>维修（护）费</t>
  </si>
  <si>
    <t>差旅费</t>
  </si>
  <si>
    <r>
      <rPr>
        <b/>
        <sz val="11"/>
        <rFont val="宋体"/>
        <charset val="134"/>
      </rPr>
      <t>2</t>
    </r>
    <r>
      <rPr>
        <b/>
        <sz val="11"/>
        <color rgb="FF000000"/>
        <rFont val="宋体"/>
        <charset val="134"/>
      </rPr>
      <t>8</t>
    </r>
  </si>
  <si>
    <t>工会经费</t>
  </si>
  <si>
    <r>
      <rPr>
        <b/>
        <sz val="11"/>
        <rFont val="宋体"/>
        <charset val="134"/>
      </rPr>
      <t>2</t>
    </r>
    <r>
      <rPr>
        <b/>
        <sz val="11"/>
        <color rgb="FF000000"/>
        <rFont val="宋体"/>
        <charset val="134"/>
      </rPr>
      <t>9</t>
    </r>
  </si>
  <si>
    <t>福利费</t>
  </si>
  <si>
    <t>公务用车运行维护费</t>
  </si>
  <si>
    <r>
      <rPr>
        <b/>
        <sz val="11"/>
        <rFont val="宋体"/>
        <charset val="134"/>
      </rPr>
      <t>3</t>
    </r>
    <r>
      <rPr>
        <b/>
        <sz val="11"/>
        <color rgb="FF000000"/>
        <rFont val="宋体"/>
        <charset val="134"/>
      </rPr>
      <t>9</t>
    </r>
  </si>
  <si>
    <t>其他交通费用</t>
  </si>
  <si>
    <t>302</t>
  </si>
  <si>
    <r>
      <rPr>
        <b/>
        <sz val="11"/>
        <rFont val="宋体"/>
        <charset val="134"/>
      </rPr>
      <t>9</t>
    </r>
    <r>
      <rPr>
        <b/>
        <sz val="11"/>
        <color rgb="FF000000"/>
        <rFont val="宋体"/>
        <charset val="134"/>
      </rPr>
      <t>9</t>
    </r>
  </si>
  <si>
    <t>其他商品和服务支出</t>
  </si>
  <si>
    <t>303</t>
  </si>
  <si>
    <t>对个人和家庭的补助</t>
  </si>
  <si>
    <r>
      <rPr>
        <b/>
        <sz val="11"/>
        <rFont val="宋体"/>
        <charset val="134"/>
      </rPr>
      <t>3</t>
    </r>
    <r>
      <rPr>
        <b/>
        <sz val="11"/>
        <color rgb="FF000000"/>
        <rFont val="宋体"/>
        <charset val="134"/>
      </rPr>
      <t>03</t>
    </r>
  </si>
  <si>
    <t>生活补助</t>
  </si>
  <si>
    <t>医疗费补助</t>
  </si>
  <si>
    <r>
      <rPr>
        <b/>
        <sz val="11"/>
        <rFont val="宋体"/>
        <charset val="134"/>
      </rPr>
      <t>0</t>
    </r>
    <r>
      <rPr>
        <b/>
        <sz val="11"/>
        <color rgb="FF000000"/>
        <rFont val="宋体"/>
        <charset val="134"/>
      </rPr>
      <t>9</t>
    </r>
  </si>
  <si>
    <t>奖励金</t>
  </si>
  <si>
    <t>表3</t>
  </si>
  <si>
    <t>一般公共预算支出预算表</t>
  </si>
  <si>
    <t>当年财政拨款安排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</si>
  <si>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01</t>
    </r>
  </si>
  <si>
    <r>
      <rPr>
        <sz val="11"/>
        <color rgb="FF000000"/>
        <rFont val="宋体"/>
        <charset val="134"/>
      </rPr>
      <t>3</t>
    </r>
    <r>
      <rPr>
        <sz val="11"/>
        <color rgb="FF000000"/>
        <rFont val="宋体"/>
        <charset val="134"/>
      </rPr>
      <t>1</t>
    </r>
  </si>
  <si>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1</t>
    </r>
  </si>
  <si>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0</t>
    </r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</si>
  <si>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08</t>
    </r>
  </si>
  <si>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5</t>
    </r>
  </si>
  <si>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2</t>
    </r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</si>
  <si>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10</t>
    </r>
  </si>
  <si>
    <r>
      <rPr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1</t>
    </r>
  </si>
  <si>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3</t>
    </r>
  </si>
  <si>
    <r>
      <rPr>
        <sz val="11"/>
        <color rgb="FF000000"/>
        <rFont val="宋体"/>
        <charset val="134"/>
      </rPr>
      <t>9</t>
    </r>
    <r>
      <rPr>
        <sz val="11"/>
        <color rgb="FF000000"/>
        <rFont val="宋体"/>
        <charset val="134"/>
      </rPr>
      <t>9</t>
    </r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</si>
  <si>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21</t>
    </r>
  </si>
  <si>
    <t>表3-1</t>
  </si>
  <si>
    <t>一般公共预算基本支出预算表</t>
  </si>
  <si>
    <t>人员经费</t>
  </si>
  <si>
    <t>公用经费</t>
  </si>
  <si>
    <t>工资奖金津补贴</t>
  </si>
  <si>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01</t>
    </r>
  </si>
  <si>
    <t>社会保障缴费</t>
  </si>
  <si>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02</t>
    </r>
  </si>
  <si>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8</t>
    </r>
  </si>
  <si>
    <t>505</t>
  </si>
  <si>
    <t>509</t>
  </si>
  <si>
    <t>社会福利和救助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</si>
  <si>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</si>
  <si>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</si>
  <si>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</si>
  <si>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</si>
  <si>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</si>
  <si>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</si>
  <si>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</si>
  <si>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</si>
  <si>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</si>
  <si>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</si>
  <si>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</si>
  <si>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</si>
  <si>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</si>
  <si>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</si>
  <si>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</si>
  <si>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</si>
  <si>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牵头统筹全区重大活动经费</t>
  </si>
  <si>
    <t>目标绩效管理和综合督查工作经费</t>
  </si>
  <si>
    <t>保密工作专项经费及业务培训费</t>
  </si>
  <si>
    <t>电脑设备更换</t>
  </si>
  <si>
    <t>派驻纪检组业务费</t>
  </si>
  <si>
    <t>保密检查建设</t>
  </si>
  <si>
    <t>内网网络维护费</t>
  </si>
  <si>
    <t>专用视频会议网络专线费用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</si>
  <si>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</si>
  <si>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</si>
  <si>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</si>
  <si>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</si>
  <si>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</si>
  <si>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</si>
  <si>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部门预算项目绩效目标表</t>
  </si>
  <si>
    <t>(2024年度)</t>
  </si>
  <si>
    <t>项目名称</t>
  </si>
  <si>
    <t>单位（单位）</t>
  </si>
  <si>
    <t>中共攀枝花市西区委员会办公室</t>
  </si>
  <si>
    <t>项目资金
（万元）</t>
  </si>
  <si>
    <t>年度资金总额</t>
  </si>
  <si>
    <t>财政拨款</t>
  </si>
  <si>
    <t>其他资金</t>
  </si>
  <si>
    <t>总体目标</t>
  </si>
  <si>
    <t>加强2024年全区重点工作、民生实事及区委、政府重大决策部署的督查督办，强化目标绩效管理，落实区委督促检查绩效管理工作领导小组日常工作，确保西区2024年重点工作、民生实事、绩效考核等工作顺利完成，全面完成有关考核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</si>
  <si>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</si>
  <si>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</si>
  <si>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</si>
  <si>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</si>
  <si>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</si>
  <si>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</si>
  <si>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</si>
  <si>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牵头迎接省、市目标绩效考核工作，配合做好省市群众和社会评价工作，组织开展区级年度目标绩效跟踪督查及考评工作，对年度重点项目（工作）、民生实事等进行跟踪督查工作</t>
  </si>
  <si>
    <t>计划召开专题会议6次，印制绩效管理相关资料300余本，印制重点项目、民生实事等宣传资料20000余册，开展跟踪督查检查50余次，组织相关培训2次</t>
  </si>
  <si>
    <t>质量指标</t>
  </si>
  <si>
    <t>牵头迎接省、市目标绩效考核工作</t>
  </si>
  <si>
    <t>圆满完成省、市考核工作</t>
  </si>
  <si>
    <t>组织开展区级年度目标绩效跟踪督查及考评工作</t>
  </si>
  <si>
    <t>有效组织区级考核工作</t>
  </si>
  <si>
    <t>对年度重点项目（工作）、民生实事等进行跟踪督查工作</t>
  </si>
  <si>
    <t>按月通过现场督办、督查通报等方式进行跟踪管理</t>
  </si>
  <si>
    <t>配合迎接省、市级群众和社会评价工作</t>
  </si>
  <si>
    <t>圆满完成省、市级群众和社会评价工作</t>
  </si>
  <si>
    <t>时效指标</t>
  </si>
  <si>
    <t>完成时限</t>
  </si>
  <si>
    <t>2024年12月31日前</t>
  </si>
  <si>
    <t>成本指标</t>
  </si>
  <si>
    <t>成本控制</t>
  </si>
  <si>
    <t>≤ 9万</t>
  </si>
  <si>
    <t>项目效益</t>
  </si>
  <si>
    <t>社会效益指标</t>
  </si>
  <si>
    <t>省、市级年度目标绩效考评工作</t>
  </si>
  <si>
    <t>确保全区各级各部门围绕省、市相关要求，推动各项目标任务圆满完成</t>
  </si>
  <si>
    <t>区级年度目标绩效考评工作</t>
  </si>
  <si>
    <t>确保当年度区委、区政府中心工作有序推动，统筹协调解决推进过程中遇见的问题和困难，形成全区比学赶超的工作氛围</t>
  </si>
  <si>
    <t>经济效益指标</t>
  </si>
  <si>
    <t>主要经济指标跟踪管理</t>
  </si>
  <si>
    <t>通过月度、季度跟踪督查，实时掌握各项主要经济指标完成情况</t>
  </si>
  <si>
    <t>重点项目、民生实事跟踪管理</t>
  </si>
  <si>
    <t>强化绩效管理指挥棒作用，推动重点项目、民生实事早日建成达效、投入使用</t>
  </si>
  <si>
    <t>可持续影响指标</t>
  </si>
  <si>
    <t>目标绩效考核</t>
  </si>
  <si>
    <t>建立递进增长的目标任务导向，促进经济社会可持续发展</t>
  </si>
  <si>
    <t>满意度指标</t>
  </si>
  <si>
    <t>服务对象满意度指标</t>
  </si>
  <si>
    <t>重点项目、民生实事落地见效</t>
  </si>
  <si>
    <t>表6-2</t>
  </si>
  <si>
    <t>中共攀枝花市西区区委办公室</t>
  </si>
  <si>
    <t>参加省市区各类纪检监察业务培训、订阅纪检监察报刊，杂志、书籍、开展案件审（调）查、审理共计5000元。</t>
  </si>
  <si>
    <t>参加纪检监察业务培训</t>
  </si>
  <si>
    <t>培训2人次</t>
  </si>
  <si>
    <t>订阅纪检监察有关书籍</t>
  </si>
  <si>
    <t>订阅纪检监察报刊，杂志、书籍若干</t>
  </si>
  <si>
    <t>纪检监察工作经费</t>
  </si>
  <si>
    <t>打印耗材、纸张费用和开展监督、线索核查、案件办理等相关费用</t>
  </si>
  <si>
    <t>全国纪检监察系统检举举报平台维护</t>
  </si>
  <si>
    <t>畅通信访举报渠道，做好全国纪检监察系统检举举报平台日常使用和维护</t>
  </si>
  <si>
    <t>加强对被监督部门的日常监督，做实做细监督执纪问责</t>
  </si>
  <si>
    <t>立足监督的再监督职能职责，推动被监督单位深化标本兼治，一体推进不敢腐、不能腐、不想腐</t>
  </si>
  <si>
    <t>发挥派驻纪检监察组带头作用</t>
  </si>
  <si>
    <t>完成西区纪委监委下达的各项工作指标</t>
  </si>
  <si>
    <r>
      <rPr>
        <sz val="9"/>
        <color rgb="FF000000"/>
        <rFont val="宋体"/>
        <charset val="134"/>
      </rPr>
      <t>≤</t>
    </r>
    <r>
      <rPr>
        <sz val="9"/>
        <color rgb="FF000000"/>
        <rFont val="宋体"/>
        <charset val="134"/>
      </rPr>
      <t>0.5万元</t>
    </r>
  </si>
  <si>
    <t>主动接受群众的检举举报，问题线索的来源更为广泛,进一步增强干部不想腐的自觉</t>
  </si>
  <si>
    <t>主动接受群众监督，不断提高工作透明度，干部职工不断强化纪律意识</t>
  </si>
  <si>
    <r>
      <rPr>
        <sz val="11"/>
        <rFont val="宋体"/>
        <charset val="134"/>
      </rPr>
      <t>加强对被监督部门的日常监督，做实做细监督执纪问责</t>
    </r>
  </si>
  <si>
    <r>
      <rPr>
        <sz val="11"/>
        <rFont val="宋体"/>
        <charset val="134"/>
      </rPr>
      <t>立足监督的再监督职能职责，推动被监督单位深化标本兼治，一体推进不敢腐、不能腐、不想腐</t>
    </r>
  </si>
  <si>
    <t>被监督单位满意度</t>
  </si>
  <si>
    <t>表6-3</t>
  </si>
  <si>
    <t>牵头开展项目竞进拉练等活动；牵头开展全区重大会议；牵头开展全民国家安全教育宣讲活动；牵头召开区委全面深化改革委员会会议。</t>
  </si>
  <si>
    <t>牵头开展全区重大活动</t>
  </si>
  <si>
    <r>
      <rPr>
        <sz val="9"/>
        <rFont val="宋体"/>
        <charset val="134"/>
      </rPr>
      <t>牵头召开全市项目竞进拉练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</si>
  <si>
    <t>牵头开展全区重大会议、调研</t>
  </si>
  <si>
    <r>
      <rPr>
        <sz val="9"/>
        <rFont val="宋体"/>
        <charset val="134"/>
      </rPr>
      <t>牵头召开</t>
    </r>
    <r>
      <rPr>
        <sz val="9"/>
        <rFont val="Times New Roman"/>
        <charset val="134"/>
      </rPr>
      <t>2024</t>
    </r>
    <r>
      <rPr>
        <sz val="9"/>
        <rFont val="宋体"/>
        <charset val="134"/>
      </rPr>
      <t>年团拜会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次、区委全会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次、全区性工作会议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次、重大调研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次</t>
    </r>
  </si>
  <si>
    <t>高质量完成由区委办公室承办的全区性重大会议、调研及活动</t>
  </si>
  <si>
    <t>保障2024年区委办公室承办的全市、全区重大会议、调研、活动顺利开展</t>
  </si>
  <si>
    <t>提高区委办办文、办会等综合服务能力</t>
  </si>
  <si>
    <t>不断创新工作方式，提高办文、办会水平，持续做好区委决策的参谋助手</t>
  </si>
  <si>
    <t>≤ 60万</t>
  </si>
  <si>
    <t>提升西区知名度，打造城市品牌</t>
  </si>
  <si>
    <t>通过融媒体手段对各项活动、会议进行宣传报道，不断提升西区知名度，为企业、群众了解西区提供指南</t>
  </si>
  <si>
    <t>持续提升区委办办文、办会水平</t>
  </si>
  <si>
    <t>围绕区委中心工作，坚持高起点、高标准的服务理念，进一步强化服务意识，提升服务水平，保障区委各项工作高效完成</t>
  </si>
  <si>
    <t>服务对象满意度</t>
  </si>
  <si>
    <t>≥ 95%</t>
  </si>
  <si>
    <t>表7</t>
  </si>
  <si>
    <t>部门整体支出绩效目标表</t>
  </si>
  <si>
    <r>
      <rPr>
        <sz val="12"/>
        <color rgb="FF000000"/>
        <rFont val="宋体"/>
        <charset val="134"/>
      </rPr>
      <t>（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</si>
  <si>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</si>
  <si>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</si>
  <si>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</si>
  <si>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</si>
  <si>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保障办公室在职、退休人员工资、津补贴等按时发放，社保、公积金足额缴纳。</t>
  </si>
  <si>
    <t>保障办公室29名在职人员、4名退休人员工资、津补贴等足额发放，社保、公积金等足额缴纳。</t>
  </si>
  <si>
    <t>保障办公室日常业务正常有序开展。</t>
  </si>
  <si>
    <t>围绕中心、服务大局，全面做好办公室办文办会、综合服务、调查研究、统筹协调等各项工作。</t>
  </si>
  <si>
    <t>保障办公室各项目有序推进。</t>
  </si>
  <si>
    <t>顺利完成牵头统筹全区重大活动、目标督查、纪检监察等专项业务工作。</t>
  </si>
  <si>
    <t>年度部门整体支出预算</t>
  </si>
  <si>
    <t>资金总额</t>
  </si>
  <si>
    <r>
      <rPr>
        <sz val="11"/>
        <color rgb="FF000000"/>
        <rFont val="宋体"/>
        <charset val="134"/>
      </rPr>
      <t>908.9</t>
    </r>
    <r>
      <rPr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万元</t>
    </r>
  </si>
  <si>
    <t>年度总体目标</t>
  </si>
  <si>
    <t>一是按时足额发放职工工资、津补贴，缴纳社保和公积金，保障日常办公开支，确保机关正常运转。二是围绕中心、服务大局，全面做好办公室办文办会、综合服务、调查研究、统筹协调等各项工作。三是顺利完成牵头统筹全区重大活动、目标督查、纪检监察等专项业务工作。</t>
  </si>
  <si>
    <t>年度绩效指标</t>
  </si>
  <si>
    <t>指标值
（包含数字及文字描述）</t>
  </si>
  <si>
    <t>产出指标</t>
  </si>
  <si>
    <t>按时足额发放职工工资、津补贴，缴纳社保和公积金。</t>
  </si>
  <si>
    <t>保障职工正常福利待遇,及时足额发放单位33名职工工资，缴纳社保、公积金等。</t>
  </si>
  <si>
    <t>完成各专项业务工作。</t>
  </si>
  <si>
    <t>完成8个专项工作。</t>
  </si>
  <si>
    <t>保质保量完成各项工作任务，进一步提高办公室工作质量水平。</t>
  </si>
  <si>
    <t>≦908.98万元</t>
  </si>
  <si>
    <t>作为全区各项工作运行的中枢部门，坚持高标准、高要求，不断提高工作质量和水平，有效发挥了先锋模范作用。</t>
  </si>
  <si>
    <t>围绕区委重大决策和群众关注热点等问题，开展调查研究和综合协调服务，推动区委各项决策部署落地落实，着力解决民生问题。</t>
  </si>
  <si>
    <t>干部群众满意度良好</t>
  </si>
  <si>
    <t xml:space="preserve">
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</si>
</sst>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&quot;年&quot;mm&quot;月&quot;dd&quot;日&quot;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rgb="FF000000"/>
      <name val="宋体"/>
      <charset val="134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Times New Roman"/>
      <charset val="134"/>
    </font>
    <font>
      <sz val="11"/>
      <name val="Times New Roman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8" fillId="5" borderId="36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0"/>
    <xf numFmtId="0" fontId="32" fillId="4" borderId="34" applyNumberFormat="0" applyFont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/>
    <xf numFmtId="0" fontId="44" fillId="0" borderId="0" applyNumberFormat="0" applyFill="0" applyBorder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3" fillId="3" borderId="33" applyNumberFormat="0" applyAlignment="0" applyProtection="0">
      <alignment vertical="center"/>
    </xf>
    <xf numFmtId="0" fontId="48" fillId="3" borderId="36" applyNumberFormat="0" applyAlignment="0" applyProtection="0">
      <alignment vertical="center"/>
    </xf>
    <xf numFmtId="0" fontId="47" fillId="19" borderId="38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49" fillId="0" borderId="39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2" fillId="0" borderId="0"/>
    <xf numFmtId="0" fontId="43" fillId="13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2" fillId="0" borderId="0"/>
    <xf numFmtId="0" fontId="40" fillId="2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2" fillId="0" borderId="0"/>
    <xf numFmtId="0" fontId="40" fillId="27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2" fillId="0" borderId="0"/>
    <xf numFmtId="0" fontId="42" fillId="2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2" fillId="0" borderId="0"/>
    <xf numFmtId="0" fontId="42" fillId="31" borderId="0" applyNumberFormat="0" applyBorder="0" applyAlignment="0" applyProtection="0">
      <alignment vertical="center"/>
    </xf>
    <xf numFmtId="0" fontId="17" fillId="0" borderId="0"/>
    <xf numFmtId="0" fontId="40" fillId="21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17" fillId="0" borderId="0"/>
    <xf numFmtId="0" fontId="32" fillId="0" borderId="0"/>
    <xf numFmtId="0" fontId="40" fillId="8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</cellStyleXfs>
  <cellXfs count="220"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3" fontId="8" fillId="0" borderId="5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9" fillId="0" borderId="5" xfId="65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11" fillId="0" borderId="5" xfId="0" applyNumberFormat="1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9" fillId="0" borderId="5" xfId="65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4" fillId="0" borderId="14" xfId="13" applyFont="1" applyFill="1" applyBorder="1" applyAlignment="1">
      <alignment horizontal="center" vertical="center" wrapText="1"/>
    </xf>
    <xf numFmtId="0" fontId="14" fillId="0" borderId="17" xfId="13" applyFont="1" applyFill="1" applyBorder="1" applyAlignment="1">
      <alignment horizontal="center" vertical="center" wrapText="1"/>
    </xf>
    <xf numFmtId="0" fontId="14" fillId="0" borderId="15" xfId="13" applyFont="1" applyFill="1" applyBorder="1" applyAlignment="1">
      <alignment horizontal="center" vertical="center" wrapText="1"/>
    </xf>
    <xf numFmtId="9" fontId="9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4" fillId="0" borderId="19" xfId="13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vertical="center"/>
    </xf>
    <xf numFmtId="4" fontId="16" fillId="0" borderId="5" xfId="0" applyNumberFormat="1" applyFont="1" applyFill="1" applyBorder="1" applyAlignment="1">
      <alignment horizontal="right"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>
      <alignment horizontal="right"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24" xfId="0" applyFont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29" xfId="0" applyFont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1" fillId="0" borderId="0" xfId="0" applyFont="1" applyBorder="1" applyAlignment="1">
      <alignment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vertical="center"/>
    </xf>
    <xf numFmtId="0" fontId="15" fillId="0" borderId="1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vertical="center"/>
    </xf>
    <xf numFmtId="0" fontId="0" fillId="0" borderId="24" xfId="0" applyFill="1" applyBorder="1" applyAlignment="1">
      <alignment horizontal="left" vertical="center"/>
    </xf>
    <xf numFmtId="0" fontId="0" fillId="0" borderId="24" xfId="0" applyFill="1" applyBorder="1" applyAlignment="1">
      <alignment horizontal="right" vertical="center"/>
    </xf>
    <xf numFmtId="0" fontId="11" fillId="0" borderId="10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4" fontId="21" fillId="0" borderId="5" xfId="0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vertical="center" wrapText="1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vertical="center"/>
    </xf>
    <xf numFmtId="0" fontId="18" fillId="0" borderId="25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29" xfId="0" applyFont="1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0" fontId="18" fillId="0" borderId="24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/>
    </xf>
    <xf numFmtId="49" fontId="0" fillId="0" borderId="5" xfId="0" applyNumberForma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/>
    </xf>
    <xf numFmtId="0" fontId="7" fillId="2" borderId="24" xfId="0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4" fontId="16" fillId="2" borderId="5" xfId="0" applyNumberFormat="1" applyFont="1" applyFill="1" applyBorder="1" applyAlignment="1">
      <alignment horizontal="right" vertical="center"/>
    </xf>
    <xf numFmtId="49" fontId="16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vertical="center"/>
    </xf>
    <xf numFmtId="0" fontId="19" fillId="0" borderId="2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25" fillId="0" borderId="5" xfId="0" applyFont="1" applyFill="1" applyBorder="1" applyAlignment="1">
      <alignment horizontal="left" vertical="center" wrapText="1"/>
    </xf>
    <xf numFmtId="0" fontId="18" fillId="0" borderId="25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 wrapText="1"/>
    </xf>
    <xf numFmtId="0" fontId="18" fillId="0" borderId="28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 wrapText="1"/>
    </xf>
    <xf numFmtId="0" fontId="21" fillId="0" borderId="3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top" wrapText="1"/>
    </xf>
    <xf numFmtId="0" fontId="26" fillId="0" borderId="5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vertical="center" wrapText="1"/>
    </xf>
    <xf numFmtId="0" fontId="27" fillId="0" borderId="25" xfId="0" applyFont="1" applyFill="1" applyBorder="1" applyAlignment="1">
      <alignment vertical="center" wrapText="1"/>
    </xf>
    <xf numFmtId="0" fontId="18" fillId="0" borderId="31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 10" xfId="56"/>
    <cellStyle name="40% - 强调文字颜色 6" xfId="57" builtinId="51"/>
    <cellStyle name="60% - 强调文字颜色 6" xfId="58" builtinId="52"/>
    <cellStyle name="常规 11" xfId="59"/>
    <cellStyle name="常规 14" xfId="60"/>
    <cellStyle name="常规 15" xfId="61"/>
    <cellStyle name="常规 20" xfId="62"/>
    <cellStyle name="常规 17" xfId="63"/>
    <cellStyle name="常规 19" xfId="64"/>
    <cellStyle name="常规 2" xfId="65"/>
    <cellStyle name="常规 4" xfId="66"/>
    <cellStyle name="常规 5" xfId="67"/>
    <cellStyle name="常规 7" xfId="68"/>
    <cellStyle name="常规 8" xfId="69"/>
    <cellStyle name="常规 9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5"/>
  <sheetViews>
    <sheetView tabSelected="1" workbookViewId="0">
      <selection activeCell="A6" sqref="A6"/>
    </sheetView>
  </sheetViews>
  <sheetFormatPr defaultColWidth="9" defaultRowHeight="14.25" outlineLevelRow="4"/>
  <cols>
    <col min="1" max="1" width="123.125" style="217" customWidth="1"/>
    <col min="2" max="16384" width="9" style="217"/>
  </cols>
  <sheetData>
    <row r="1" ht="137.1" customHeight="1" spans="1:1">
      <c r="A1" s="218" t="s">
        <v>0</v>
      </c>
    </row>
    <row r="2" ht="96" customHeight="1" spans="1:1">
      <c r="A2" s="218" t="s">
        <v>1</v>
      </c>
    </row>
    <row r="3" ht="60" customHeight="1" spans="1:1">
      <c r="A3" s="219">
        <v>45380</v>
      </c>
    </row>
    <row r="5" ht="13.7" customHeight="1"/>
  </sheetData>
  <printOptions horizontalCentered="1"/>
  <pageMargins left="0.590551181102362" right="0.590551181102362" top="3.54330708661417" bottom="0.78740157480315" header="0.511811023622047" footer="0.511811023622047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7" sqref="C7"/>
    </sheetView>
  </sheetViews>
  <sheetFormatPr defaultColWidth="10" defaultRowHeight="13.5"/>
  <cols>
    <col min="1" max="1" width="1.50833333333333" customWidth="1"/>
    <col min="2" max="2" width="11.875" customWidth="1"/>
    <col min="3" max="3" width="28.875" customWidth="1"/>
    <col min="4" max="9" width="14.75" customWidth="1"/>
    <col min="10" max="10" width="1.50833333333333" customWidth="1"/>
    <col min="11" max="11" width="9.75" customWidth="1"/>
  </cols>
  <sheetData>
    <row r="1" ht="24.95" customHeight="1" spans="1:10">
      <c r="A1" s="83"/>
      <c r="B1" s="2"/>
      <c r="C1" s="84"/>
      <c r="D1" s="85"/>
      <c r="E1" s="85"/>
      <c r="F1" s="85"/>
      <c r="G1" s="85"/>
      <c r="H1" s="85"/>
      <c r="I1" s="102" t="s">
        <v>246</v>
      </c>
      <c r="J1" s="88"/>
    </row>
    <row r="2" ht="22.7" customHeight="1" spans="1:10">
      <c r="A2" s="83"/>
      <c r="B2" s="3" t="s">
        <v>247</v>
      </c>
      <c r="C2" s="3"/>
      <c r="D2" s="3"/>
      <c r="E2" s="3"/>
      <c r="F2" s="3"/>
      <c r="G2" s="3"/>
      <c r="H2" s="3"/>
      <c r="I2" s="3"/>
      <c r="J2" s="88" t="s">
        <v>3</v>
      </c>
    </row>
    <row r="3" ht="19.5" customHeight="1" spans="1:10">
      <c r="A3" s="86"/>
      <c r="B3" s="87" t="s">
        <v>5</v>
      </c>
      <c r="C3" s="87"/>
      <c r="D3" s="103"/>
      <c r="E3" s="103"/>
      <c r="F3" s="103"/>
      <c r="G3" s="103"/>
      <c r="H3" s="103"/>
      <c r="I3" s="103" t="s">
        <v>6</v>
      </c>
      <c r="J3" s="104"/>
    </row>
    <row r="4" ht="24.2" customHeight="1" spans="1:10">
      <c r="A4" s="88"/>
      <c r="B4" s="89" t="s">
        <v>248</v>
      </c>
      <c r="C4" s="89" t="s">
        <v>70</v>
      </c>
      <c r="D4" s="89" t="s">
        <v>249</v>
      </c>
      <c r="E4" s="89"/>
      <c r="F4" s="89"/>
      <c r="G4" s="89"/>
      <c r="H4" s="89"/>
      <c r="I4" s="89"/>
      <c r="J4" s="105"/>
    </row>
    <row r="5" ht="24.2" customHeight="1" spans="1:10">
      <c r="A5" s="90"/>
      <c r="B5" s="89"/>
      <c r="C5" s="89"/>
      <c r="D5" s="89" t="s">
        <v>58</v>
      </c>
      <c r="E5" s="110" t="s">
        <v>250</v>
      </c>
      <c r="F5" s="89" t="s">
        <v>251</v>
      </c>
      <c r="G5" s="89"/>
      <c r="H5" s="89"/>
      <c r="I5" s="89" t="s">
        <v>252</v>
      </c>
      <c r="J5" s="105"/>
    </row>
    <row r="6" ht="24.2" customHeight="1" spans="1:10">
      <c r="A6" s="90"/>
      <c r="B6" s="89"/>
      <c r="C6" s="89"/>
      <c r="D6" s="89"/>
      <c r="E6" s="110"/>
      <c r="F6" s="89" t="s">
        <v>172</v>
      </c>
      <c r="G6" s="89" t="s">
        <v>253</v>
      </c>
      <c r="H6" s="89" t="s">
        <v>254</v>
      </c>
      <c r="I6" s="89"/>
      <c r="J6" s="106"/>
    </row>
    <row r="7" ht="22.7" customHeight="1" spans="1:10">
      <c r="A7" s="91"/>
      <c r="B7" s="89"/>
      <c r="C7" s="89" t="s">
        <v>71</v>
      </c>
      <c r="D7" s="92">
        <v>25000</v>
      </c>
      <c r="E7" s="92"/>
      <c r="F7" s="92">
        <v>25000</v>
      </c>
      <c r="G7" s="92"/>
      <c r="H7" s="92">
        <v>25000</v>
      </c>
      <c r="I7" s="92"/>
      <c r="J7" s="107"/>
    </row>
    <row r="8" s="82" customFormat="1" ht="29.25" customHeight="1" spans="1:10">
      <c r="A8" s="114"/>
      <c r="B8" s="94">
        <v>105</v>
      </c>
      <c r="C8" s="115" t="s">
        <v>72</v>
      </c>
      <c r="D8" s="116">
        <v>25000</v>
      </c>
      <c r="E8" s="116"/>
      <c r="F8" s="116">
        <v>25000</v>
      </c>
      <c r="G8" s="116"/>
      <c r="H8" s="116">
        <v>25000</v>
      </c>
      <c r="I8" s="116"/>
      <c r="J8" s="117"/>
    </row>
    <row r="9" ht="36" customHeight="1" spans="1:10">
      <c r="A9" s="91"/>
      <c r="B9" s="89">
        <v>105001</v>
      </c>
      <c r="C9" s="115" t="s">
        <v>0</v>
      </c>
      <c r="D9" s="116">
        <v>25000</v>
      </c>
      <c r="E9" s="116"/>
      <c r="F9" s="116">
        <v>25000</v>
      </c>
      <c r="G9" s="116"/>
      <c r="H9" s="116">
        <v>25000</v>
      </c>
      <c r="I9" s="116"/>
      <c r="J9" s="107"/>
    </row>
    <row r="10" ht="22.7" customHeight="1" spans="1:10">
      <c r="A10" s="91"/>
      <c r="B10" s="89"/>
      <c r="C10" s="89"/>
      <c r="D10" s="92"/>
      <c r="E10" s="92"/>
      <c r="F10" s="92"/>
      <c r="G10" s="92"/>
      <c r="H10" s="92"/>
      <c r="I10" s="92"/>
      <c r="J10" s="107"/>
    </row>
    <row r="11" ht="22.7" customHeight="1" spans="1:10">
      <c r="A11" s="91"/>
      <c r="B11" s="89"/>
      <c r="C11" s="89"/>
      <c r="D11" s="92"/>
      <c r="E11" s="92"/>
      <c r="F11" s="92"/>
      <c r="G11" s="92"/>
      <c r="H11" s="92"/>
      <c r="I11" s="92"/>
      <c r="J11" s="107"/>
    </row>
    <row r="12" ht="22.7" customHeight="1" spans="1:10">
      <c r="A12" s="91"/>
      <c r="B12" s="89"/>
      <c r="C12" s="89"/>
      <c r="D12" s="92"/>
      <c r="E12" s="92"/>
      <c r="F12" s="92"/>
      <c r="G12" s="92"/>
      <c r="H12" s="92"/>
      <c r="I12" s="92"/>
      <c r="J12" s="107"/>
    </row>
    <row r="13" ht="22.7" customHeight="1" spans="1:10">
      <c r="A13" s="91"/>
      <c r="B13" s="89"/>
      <c r="C13" s="89"/>
      <c r="D13" s="92"/>
      <c r="E13" s="92"/>
      <c r="F13" s="92"/>
      <c r="G13" s="92"/>
      <c r="H13" s="92"/>
      <c r="I13" s="92"/>
      <c r="J13" s="107"/>
    </row>
    <row r="14" ht="22.7" customHeight="1" spans="1:10">
      <c r="A14" s="91"/>
      <c r="B14" s="89"/>
      <c r="C14" s="89"/>
      <c r="D14" s="92"/>
      <c r="E14" s="92"/>
      <c r="F14" s="92"/>
      <c r="G14" s="92"/>
      <c r="H14" s="92"/>
      <c r="I14" s="92"/>
      <c r="J14" s="107"/>
    </row>
    <row r="15" ht="22.7" customHeight="1" spans="1:10">
      <c r="A15" s="91"/>
      <c r="B15" s="89"/>
      <c r="C15" s="89"/>
      <c r="D15" s="92"/>
      <c r="E15" s="92"/>
      <c r="F15" s="92"/>
      <c r="G15" s="92"/>
      <c r="H15" s="92"/>
      <c r="I15" s="92"/>
      <c r="J15" s="107"/>
    </row>
    <row r="16" ht="22.7" customHeight="1" spans="1:10">
      <c r="A16" s="91"/>
      <c r="B16" s="89"/>
      <c r="C16" s="89"/>
      <c r="D16" s="92"/>
      <c r="E16" s="92"/>
      <c r="F16" s="92"/>
      <c r="G16" s="92"/>
      <c r="H16" s="92"/>
      <c r="I16" s="92"/>
      <c r="J16" s="10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/>
  <cols>
    <col min="1" max="1" width="1.50833333333333" customWidth="1"/>
    <col min="2" max="4" width="6.125" customWidth="1"/>
    <col min="5" max="5" width="17" customWidth="1"/>
    <col min="6" max="6" width="40.625" customWidth="1"/>
    <col min="7" max="7" width="19.25" customWidth="1"/>
    <col min="8" max="8" width="17" customWidth="1"/>
    <col min="9" max="9" width="19.875" customWidth="1"/>
    <col min="10" max="10" width="1.50833333333333" customWidth="1"/>
    <col min="11" max="12" width="9.75" customWidth="1"/>
  </cols>
  <sheetData>
    <row r="1" ht="24.95" customHeight="1" spans="1:10">
      <c r="A1" s="83"/>
      <c r="B1" s="2"/>
      <c r="C1" s="2"/>
      <c r="D1" s="2"/>
      <c r="E1" s="84"/>
      <c r="F1" s="112"/>
      <c r="G1" s="85"/>
      <c r="H1" s="85"/>
      <c r="I1" s="102" t="s">
        <v>255</v>
      </c>
      <c r="J1" s="88"/>
    </row>
    <row r="2" ht="22.7" customHeight="1" spans="1:10">
      <c r="A2" s="83"/>
      <c r="B2" s="3" t="s">
        <v>256</v>
      </c>
      <c r="C2" s="3"/>
      <c r="D2" s="3"/>
      <c r="E2" s="3"/>
      <c r="F2" s="3"/>
      <c r="G2" s="3"/>
      <c r="H2" s="3"/>
      <c r="I2" s="3"/>
      <c r="J2" s="88"/>
    </row>
    <row r="3" ht="19.5" customHeight="1" spans="1:10">
      <c r="A3" s="86"/>
      <c r="B3" s="87" t="s">
        <v>5</v>
      </c>
      <c r="C3" s="87"/>
      <c r="D3" s="87"/>
      <c r="E3" s="87"/>
      <c r="F3" s="87"/>
      <c r="G3" s="86"/>
      <c r="H3" s="86"/>
      <c r="I3" s="103" t="s">
        <v>6</v>
      </c>
      <c r="J3" s="104"/>
    </row>
    <row r="4" ht="24.2" customHeight="1" spans="1:10">
      <c r="A4" s="88"/>
      <c r="B4" s="89" t="s">
        <v>9</v>
      </c>
      <c r="C4" s="89"/>
      <c r="D4" s="89"/>
      <c r="E4" s="89"/>
      <c r="F4" s="89"/>
      <c r="G4" s="89" t="s">
        <v>257</v>
      </c>
      <c r="H4" s="89"/>
      <c r="I4" s="89"/>
      <c r="J4" s="105"/>
    </row>
    <row r="5" ht="24.2" customHeight="1" spans="1:10">
      <c r="A5" s="90"/>
      <c r="B5" s="89" t="s">
        <v>79</v>
      </c>
      <c r="C5" s="89"/>
      <c r="D5" s="89"/>
      <c r="E5" s="89" t="s">
        <v>69</v>
      </c>
      <c r="F5" s="89" t="s">
        <v>70</v>
      </c>
      <c r="G5" s="89" t="s">
        <v>58</v>
      </c>
      <c r="H5" s="89" t="s">
        <v>75</v>
      </c>
      <c r="I5" s="89" t="s">
        <v>76</v>
      </c>
      <c r="J5" s="105"/>
    </row>
    <row r="6" ht="24.2" customHeight="1" spans="1:10">
      <c r="A6" s="90"/>
      <c r="B6" s="89" t="s">
        <v>80</v>
      </c>
      <c r="C6" s="89" t="s">
        <v>81</v>
      </c>
      <c r="D6" s="89" t="s">
        <v>82</v>
      </c>
      <c r="E6" s="89"/>
      <c r="F6" s="89"/>
      <c r="G6" s="89"/>
      <c r="H6" s="89"/>
      <c r="I6" s="89"/>
      <c r="J6" s="106"/>
    </row>
    <row r="7" ht="22.7" customHeight="1" spans="1:10">
      <c r="A7" s="91"/>
      <c r="B7" s="89"/>
      <c r="C7" s="89"/>
      <c r="D7" s="89"/>
      <c r="E7" s="89"/>
      <c r="F7" s="89" t="s">
        <v>71</v>
      </c>
      <c r="G7" s="92">
        <f>G8</f>
        <v>3239760</v>
      </c>
      <c r="H7" s="92"/>
      <c r="I7" s="92">
        <f>I8</f>
        <v>3239760</v>
      </c>
      <c r="J7" s="107"/>
    </row>
    <row r="8" ht="22.7" customHeight="1" spans="1:10">
      <c r="A8" s="91"/>
      <c r="B8" s="113">
        <v>212</v>
      </c>
      <c r="C8" s="113"/>
      <c r="D8" s="113"/>
      <c r="E8" s="94">
        <v>105001</v>
      </c>
      <c r="F8" s="89" t="s">
        <v>113</v>
      </c>
      <c r="G8" s="92">
        <v>3239760</v>
      </c>
      <c r="H8" s="92"/>
      <c r="I8" s="92">
        <v>3239760</v>
      </c>
      <c r="J8" s="107"/>
    </row>
    <row r="9" ht="22.7" customHeight="1" spans="1:10">
      <c r="A9" s="91"/>
      <c r="B9" s="113">
        <v>212</v>
      </c>
      <c r="C9" s="113" t="s">
        <v>114</v>
      </c>
      <c r="D9" s="113"/>
      <c r="E9" s="94">
        <v>105001</v>
      </c>
      <c r="F9" s="89" t="s">
        <v>115</v>
      </c>
      <c r="G9" s="92">
        <v>3239760</v>
      </c>
      <c r="H9" s="92"/>
      <c r="I9" s="92">
        <v>3239760</v>
      </c>
      <c r="J9" s="107"/>
    </row>
    <row r="10" ht="22.7" customHeight="1" spans="1:10">
      <c r="A10" s="91"/>
      <c r="B10" s="113" t="s">
        <v>112</v>
      </c>
      <c r="C10" s="113" t="s">
        <v>114</v>
      </c>
      <c r="D10" s="113" t="s">
        <v>106</v>
      </c>
      <c r="E10" s="89">
        <v>105001</v>
      </c>
      <c r="F10" s="89" t="s">
        <v>116</v>
      </c>
      <c r="G10" s="92">
        <v>3239760</v>
      </c>
      <c r="H10" s="92"/>
      <c r="I10" s="92">
        <v>3239760</v>
      </c>
      <c r="J10" s="107"/>
    </row>
    <row r="11" ht="22.7" customHeight="1" spans="1:10">
      <c r="A11" s="91"/>
      <c r="B11" s="113"/>
      <c r="C11" s="113"/>
      <c r="D11" s="113"/>
      <c r="E11" s="89"/>
      <c r="F11" s="94" t="s">
        <v>258</v>
      </c>
      <c r="G11" s="97">
        <v>600000</v>
      </c>
      <c r="H11" s="97"/>
      <c r="I11" s="97">
        <v>600000</v>
      </c>
      <c r="J11" s="107"/>
    </row>
    <row r="12" ht="22.7" customHeight="1" spans="1:10">
      <c r="A12" s="91"/>
      <c r="B12" s="89"/>
      <c r="C12" s="89"/>
      <c r="D12" s="89"/>
      <c r="E12" s="89"/>
      <c r="F12" s="94" t="s">
        <v>259</v>
      </c>
      <c r="G12" s="97">
        <v>90000</v>
      </c>
      <c r="H12" s="97"/>
      <c r="I12" s="97">
        <v>90000</v>
      </c>
      <c r="J12" s="107"/>
    </row>
    <row r="13" ht="22.7" customHeight="1" spans="1:10">
      <c r="A13" s="91"/>
      <c r="B13" s="89"/>
      <c r="C13" s="89"/>
      <c r="D13" s="89"/>
      <c r="E13" s="89"/>
      <c r="F13" s="94" t="s">
        <v>260</v>
      </c>
      <c r="G13" s="97">
        <v>5000</v>
      </c>
      <c r="H13" s="97"/>
      <c r="I13" s="97">
        <v>5000</v>
      </c>
      <c r="J13" s="107"/>
    </row>
    <row r="14" ht="22.7" customHeight="1" spans="1:10">
      <c r="A14" s="91"/>
      <c r="B14" s="89"/>
      <c r="C14" s="89"/>
      <c r="D14" s="89"/>
      <c r="E14" s="89"/>
      <c r="F14" s="94" t="s">
        <v>261</v>
      </c>
      <c r="G14" s="97">
        <v>2000000</v>
      </c>
      <c r="H14" s="97"/>
      <c r="I14" s="97">
        <v>2000000</v>
      </c>
      <c r="J14" s="107"/>
    </row>
    <row r="15" ht="22.7" customHeight="1" spans="1:10">
      <c r="A15" s="91"/>
      <c r="B15" s="89"/>
      <c r="C15" s="89"/>
      <c r="D15" s="89"/>
      <c r="E15" s="89"/>
      <c r="F15" s="94" t="s">
        <v>262</v>
      </c>
      <c r="G15" s="97">
        <v>5000</v>
      </c>
      <c r="H15" s="97"/>
      <c r="I15" s="97">
        <v>5000</v>
      </c>
      <c r="J15" s="107"/>
    </row>
    <row r="16" ht="22.7" customHeight="1" spans="1:10">
      <c r="A16" s="90"/>
      <c r="B16" s="96"/>
      <c r="C16" s="96"/>
      <c r="D16" s="96"/>
      <c r="E16" s="96"/>
      <c r="F16" s="94" t="s">
        <v>263</v>
      </c>
      <c r="G16" s="97">
        <v>460000</v>
      </c>
      <c r="H16" s="97"/>
      <c r="I16" s="97">
        <v>460000</v>
      </c>
      <c r="J16" s="105"/>
    </row>
    <row r="17" ht="22.7" customHeight="1" spans="1:10">
      <c r="A17" s="90"/>
      <c r="B17" s="96"/>
      <c r="C17" s="96"/>
      <c r="D17" s="96"/>
      <c r="E17" s="96"/>
      <c r="F17" s="94" t="s">
        <v>264</v>
      </c>
      <c r="G17" s="97">
        <v>20000</v>
      </c>
      <c r="H17" s="97"/>
      <c r="I17" s="97">
        <v>20000</v>
      </c>
      <c r="J17" s="105"/>
    </row>
    <row r="18" ht="22.7" customHeight="1" spans="1:10">
      <c r="A18" s="90"/>
      <c r="B18" s="96"/>
      <c r="C18" s="96"/>
      <c r="D18" s="96"/>
      <c r="E18" s="96"/>
      <c r="F18" s="94" t="s">
        <v>265</v>
      </c>
      <c r="G18" s="97">
        <v>59760</v>
      </c>
      <c r="H18" s="97"/>
      <c r="I18" s="97">
        <v>59760</v>
      </c>
      <c r="J18" s="105"/>
    </row>
    <row r="19" ht="22.7" customHeight="1" spans="1:10">
      <c r="A19" s="90"/>
      <c r="B19" s="96"/>
      <c r="C19" s="96"/>
      <c r="D19" s="96"/>
      <c r="E19" s="96"/>
      <c r="F19" s="96"/>
      <c r="G19" s="97"/>
      <c r="H19" s="97"/>
      <c r="I19" s="97"/>
      <c r="J19" s="10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3.5"/>
  <cols>
    <col min="1" max="1" width="1.50833333333333" customWidth="1"/>
    <col min="2" max="2" width="12.25" customWidth="1"/>
    <col min="3" max="3" width="29.75" customWidth="1"/>
    <col min="4" max="9" width="14.5083333333333" customWidth="1"/>
    <col min="10" max="10" width="1.50833333333333" customWidth="1"/>
    <col min="11" max="11" width="9.75" customWidth="1"/>
  </cols>
  <sheetData>
    <row r="1" ht="24.95" customHeight="1" spans="1:10">
      <c r="A1" s="83"/>
      <c r="B1" s="2"/>
      <c r="C1" s="84"/>
      <c r="D1" s="85"/>
      <c r="E1" s="85"/>
      <c r="F1" s="85"/>
      <c r="G1" s="85"/>
      <c r="H1" s="85"/>
      <c r="I1" s="102" t="s">
        <v>266</v>
      </c>
      <c r="J1" s="88"/>
    </row>
    <row r="2" ht="22.7" customHeight="1" spans="1:10">
      <c r="A2" s="83"/>
      <c r="B2" s="3" t="s">
        <v>267</v>
      </c>
      <c r="C2" s="3"/>
      <c r="D2" s="3"/>
      <c r="E2" s="3"/>
      <c r="F2" s="3"/>
      <c r="G2" s="3"/>
      <c r="H2" s="3"/>
      <c r="I2" s="3"/>
      <c r="J2" s="88" t="s">
        <v>3</v>
      </c>
    </row>
    <row r="3" ht="19.5" customHeight="1" spans="1:10">
      <c r="A3" s="86"/>
      <c r="B3" s="87" t="s">
        <v>5</v>
      </c>
      <c r="C3" s="87"/>
      <c r="D3" s="103"/>
      <c r="E3" s="103"/>
      <c r="F3" s="103"/>
      <c r="G3" s="103"/>
      <c r="H3" s="103"/>
      <c r="I3" s="103" t="s">
        <v>6</v>
      </c>
      <c r="J3" s="104"/>
    </row>
    <row r="4" ht="24.2" customHeight="1" spans="1:10">
      <c r="A4" s="88"/>
      <c r="B4" s="89" t="s">
        <v>248</v>
      </c>
      <c r="C4" s="89" t="s">
        <v>70</v>
      </c>
      <c r="D4" s="89" t="s">
        <v>249</v>
      </c>
      <c r="E4" s="89"/>
      <c r="F4" s="89"/>
      <c r="G4" s="89"/>
      <c r="H4" s="89"/>
      <c r="I4" s="89"/>
      <c r="J4" s="105"/>
    </row>
    <row r="5" ht="24.2" customHeight="1" spans="1:10">
      <c r="A5" s="90"/>
      <c r="B5" s="89"/>
      <c r="C5" s="89"/>
      <c r="D5" s="89" t="s">
        <v>58</v>
      </c>
      <c r="E5" s="110" t="s">
        <v>250</v>
      </c>
      <c r="F5" s="89" t="s">
        <v>251</v>
      </c>
      <c r="G5" s="89"/>
      <c r="H5" s="89"/>
      <c r="I5" s="89" t="s">
        <v>252</v>
      </c>
      <c r="J5" s="105"/>
    </row>
    <row r="6" ht="24.2" customHeight="1" spans="1:10">
      <c r="A6" s="90"/>
      <c r="B6" s="89"/>
      <c r="C6" s="89"/>
      <c r="D6" s="89"/>
      <c r="E6" s="110"/>
      <c r="F6" s="89" t="s">
        <v>172</v>
      </c>
      <c r="G6" s="89" t="s">
        <v>253</v>
      </c>
      <c r="H6" s="89" t="s">
        <v>254</v>
      </c>
      <c r="I6" s="89"/>
      <c r="J6" s="106"/>
    </row>
    <row r="7" ht="22.7" customHeight="1" spans="1:10">
      <c r="A7" s="91"/>
      <c r="B7" s="89"/>
      <c r="C7" s="89" t="s">
        <v>71</v>
      </c>
      <c r="D7" s="92"/>
      <c r="E7" s="92"/>
      <c r="F7" s="92"/>
      <c r="G7" s="92"/>
      <c r="H7" s="92"/>
      <c r="I7" s="92"/>
      <c r="J7" s="107"/>
    </row>
    <row r="8" ht="22.7" customHeight="1" spans="1:10">
      <c r="A8" s="91"/>
      <c r="B8" s="94"/>
      <c r="C8" s="94"/>
      <c r="D8" s="92"/>
      <c r="E8" s="92"/>
      <c r="F8" s="92"/>
      <c r="G8" s="92"/>
      <c r="H8" s="92"/>
      <c r="I8" s="92"/>
      <c r="J8" s="107"/>
    </row>
    <row r="9" ht="22.7" customHeight="1" spans="1:10">
      <c r="A9" s="91"/>
      <c r="B9" s="89"/>
      <c r="C9" s="89"/>
      <c r="D9" s="92"/>
      <c r="E9" s="92"/>
      <c r="F9" s="92"/>
      <c r="G9" s="92"/>
      <c r="H9" s="92"/>
      <c r="I9" s="92"/>
      <c r="J9" s="107"/>
    </row>
    <row r="10" ht="22.7" customHeight="1" spans="1:10">
      <c r="A10" s="91"/>
      <c r="B10" s="89"/>
      <c r="C10" s="89"/>
      <c r="D10" s="92"/>
      <c r="E10" s="92"/>
      <c r="F10" s="92"/>
      <c r="G10" s="92"/>
      <c r="H10" s="92"/>
      <c r="I10" s="92"/>
      <c r="J10" s="107"/>
    </row>
    <row r="11" ht="22.7" customHeight="1" spans="1:10">
      <c r="A11" s="91"/>
      <c r="B11" s="89"/>
      <c r="C11" s="89"/>
      <c r="D11" s="92"/>
      <c r="E11" s="92"/>
      <c r="F11" s="92"/>
      <c r="G11" s="92"/>
      <c r="H11" s="92"/>
      <c r="I11" s="92"/>
      <c r="J11" s="107"/>
    </row>
    <row r="12" ht="22.7" customHeight="1" spans="1:10">
      <c r="A12" s="91"/>
      <c r="B12" s="89"/>
      <c r="C12" s="89"/>
      <c r="D12" s="92"/>
      <c r="E12" s="92"/>
      <c r="F12" s="92"/>
      <c r="G12" s="92"/>
      <c r="H12" s="92"/>
      <c r="I12" s="92"/>
      <c r="J12" s="107"/>
    </row>
    <row r="13" ht="22.7" customHeight="1" spans="1:10">
      <c r="A13" s="91"/>
      <c r="B13" s="89"/>
      <c r="C13" s="89"/>
      <c r="D13" s="92"/>
      <c r="E13" s="92"/>
      <c r="F13" s="92"/>
      <c r="G13" s="92"/>
      <c r="H13" s="92"/>
      <c r="I13" s="92"/>
      <c r="J13" s="107"/>
    </row>
    <row r="14" ht="22.7" customHeight="1" spans="1:10">
      <c r="A14" s="91"/>
      <c r="B14" s="89"/>
      <c r="C14" s="89"/>
      <c r="D14" s="92"/>
      <c r="E14" s="92"/>
      <c r="F14" s="92"/>
      <c r="G14" s="92"/>
      <c r="H14" s="92"/>
      <c r="I14" s="92"/>
      <c r="J14" s="107"/>
    </row>
    <row r="15" ht="22.7" customHeight="1" spans="1:10">
      <c r="A15" s="91"/>
      <c r="B15" s="89"/>
      <c r="C15" s="89"/>
      <c r="D15" s="92"/>
      <c r="E15" s="92"/>
      <c r="F15" s="92"/>
      <c r="G15" s="92"/>
      <c r="H15" s="92"/>
      <c r="I15" s="92"/>
      <c r="J15" s="107"/>
    </row>
    <row r="16" spans="2:3">
      <c r="B16" s="111" t="s">
        <v>245</v>
      </c>
      <c r="C16" s="111"/>
    </row>
    <row r="20" ht="12.6" customHeight="1"/>
  </sheetData>
  <mergeCells count="10">
    <mergeCell ref="B2:I2"/>
    <mergeCell ref="B3:C3"/>
    <mergeCell ref="D4:I4"/>
    <mergeCell ref="F5:H5"/>
    <mergeCell ref="B16:C16"/>
    <mergeCell ref="B4:B6"/>
    <mergeCell ref="C4:C6"/>
    <mergeCell ref="D5:D6"/>
    <mergeCell ref="E5:E6"/>
    <mergeCell ref="I5:I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E5" sqref="E5:E6"/>
    </sheetView>
  </sheetViews>
  <sheetFormatPr defaultColWidth="10" defaultRowHeight="13.5"/>
  <cols>
    <col min="1" max="1" width="1.50833333333333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0833333333333" customWidth="1"/>
    <col min="11" max="12" width="9.75" customWidth="1"/>
  </cols>
  <sheetData>
    <row r="1" ht="24.95" customHeight="1" spans="1:10">
      <c r="A1" s="83"/>
      <c r="B1" s="2"/>
      <c r="C1" s="2"/>
      <c r="D1" s="2"/>
      <c r="E1" s="84"/>
      <c r="F1" s="84"/>
      <c r="G1" s="85"/>
      <c r="H1" s="85"/>
      <c r="I1" s="102" t="s">
        <v>268</v>
      </c>
      <c r="J1" s="88"/>
    </row>
    <row r="2" ht="22.7" customHeight="1" spans="1:10">
      <c r="A2" s="83"/>
      <c r="B2" s="3" t="s">
        <v>269</v>
      </c>
      <c r="C2" s="3"/>
      <c r="D2" s="3"/>
      <c r="E2" s="3"/>
      <c r="F2" s="3"/>
      <c r="G2" s="3"/>
      <c r="H2" s="3"/>
      <c r="I2" s="3"/>
      <c r="J2" s="88" t="s">
        <v>3</v>
      </c>
    </row>
    <row r="3" ht="19.5" customHeight="1" spans="1:10">
      <c r="A3" s="86"/>
      <c r="B3" s="87" t="s">
        <v>5</v>
      </c>
      <c r="C3" s="87"/>
      <c r="D3" s="87"/>
      <c r="E3" s="87"/>
      <c r="F3" s="87"/>
      <c r="G3" s="86"/>
      <c r="H3" s="86"/>
      <c r="I3" s="103" t="s">
        <v>6</v>
      </c>
      <c r="J3" s="104"/>
    </row>
    <row r="4" ht="24.2" customHeight="1" spans="1:10">
      <c r="A4" s="88"/>
      <c r="B4" s="89" t="s">
        <v>9</v>
      </c>
      <c r="C4" s="89"/>
      <c r="D4" s="89"/>
      <c r="E4" s="89"/>
      <c r="F4" s="89"/>
      <c r="G4" s="89" t="s">
        <v>270</v>
      </c>
      <c r="H4" s="89"/>
      <c r="I4" s="89"/>
      <c r="J4" s="105"/>
    </row>
    <row r="5" ht="24.2" customHeight="1" spans="1:10">
      <c r="A5" s="90"/>
      <c r="B5" s="89" t="s">
        <v>79</v>
      </c>
      <c r="C5" s="89"/>
      <c r="D5" s="89"/>
      <c r="E5" s="89" t="s">
        <v>69</v>
      </c>
      <c r="F5" s="89" t="s">
        <v>70</v>
      </c>
      <c r="G5" s="89" t="s">
        <v>58</v>
      </c>
      <c r="H5" s="89" t="s">
        <v>75</v>
      </c>
      <c r="I5" s="89" t="s">
        <v>76</v>
      </c>
      <c r="J5" s="105"/>
    </row>
    <row r="6" ht="24.2" customHeight="1" spans="1:10">
      <c r="A6" s="90"/>
      <c r="B6" s="89" t="s">
        <v>80</v>
      </c>
      <c r="C6" s="89" t="s">
        <v>81</v>
      </c>
      <c r="D6" s="89" t="s">
        <v>82</v>
      </c>
      <c r="E6" s="89"/>
      <c r="F6" s="89"/>
      <c r="G6" s="89"/>
      <c r="H6" s="89"/>
      <c r="I6" s="89"/>
      <c r="J6" s="106"/>
    </row>
    <row r="7" ht="22.7" customHeight="1" spans="1:10">
      <c r="A7" s="91"/>
      <c r="B7" s="89"/>
      <c r="C7" s="89"/>
      <c r="D7" s="89"/>
      <c r="E7" s="89"/>
      <c r="F7" s="89" t="s">
        <v>71</v>
      </c>
      <c r="G7" s="92"/>
      <c r="H7" s="92"/>
      <c r="I7" s="92"/>
      <c r="J7" s="107"/>
    </row>
    <row r="8" s="82" customFormat="1" ht="22.7" customHeight="1" spans="1:10">
      <c r="A8" s="93"/>
      <c r="B8" s="94"/>
      <c r="C8" s="94"/>
      <c r="D8" s="94"/>
      <c r="E8" s="94"/>
      <c r="F8" s="94"/>
      <c r="G8" s="95"/>
      <c r="H8" s="95"/>
      <c r="I8" s="95"/>
      <c r="J8" s="108"/>
    </row>
    <row r="9" ht="22.7" customHeight="1" spans="1:10">
      <c r="A9" s="90"/>
      <c r="B9" s="96"/>
      <c r="C9" s="96"/>
      <c r="D9" s="96"/>
      <c r="E9" s="96"/>
      <c r="F9" s="96"/>
      <c r="G9" s="97"/>
      <c r="H9" s="97"/>
      <c r="I9" s="97"/>
      <c r="J9" s="105"/>
    </row>
    <row r="10" ht="22.7" customHeight="1" spans="1:10">
      <c r="A10" s="90"/>
      <c r="B10" s="96"/>
      <c r="C10" s="96"/>
      <c r="D10" s="96"/>
      <c r="E10" s="96"/>
      <c r="F10" s="96"/>
      <c r="G10" s="97"/>
      <c r="H10" s="97"/>
      <c r="I10" s="97"/>
      <c r="J10" s="105"/>
    </row>
    <row r="11" ht="22.7" customHeight="1" spans="1:10">
      <c r="A11" s="90"/>
      <c r="B11" s="96"/>
      <c r="C11" s="96"/>
      <c r="D11" s="96"/>
      <c r="E11" s="96"/>
      <c r="F11" s="96"/>
      <c r="G11" s="97"/>
      <c r="H11" s="97"/>
      <c r="I11" s="97"/>
      <c r="J11" s="105"/>
    </row>
    <row r="12" ht="22.7" customHeight="1" spans="1:10">
      <c r="A12" s="90"/>
      <c r="B12" s="96"/>
      <c r="C12" s="96"/>
      <c r="D12" s="96"/>
      <c r="E12" s="96"/>
      <c r="F12" s="96"/>
      <c r="G12" s="97"/>
      <c r="H12" s="97"/>
      <c r="I12" s="97"/>
      <c r="J12" s="105"/>
    </row>
    <row r="13" ht="22.7" customHeight="1" spans="1:10">
      <c r="A13" s="90"/>
      <c r="B13" s="96"/>
      <c r="C13" s="96"/>
      <c r="D13" s="96"/>
      <c r="E13" s="96"/>
      <c r="F13" s="96"/>
      <c r="G13" s="97"/>
      <c r="H13" s="97"/>
      <c r="I13" s="97"/>
      <c r="J13" s="105"/>
    </row>
    <row r="14" ht="22.7" customHeight="1" spans="1:10">
      <c r="A14" s="90"/>
      <c r="B14" s="96"/>
      <c r="C14" s="96"/>
      <c r="D14" s="96"/>
      <c r="E14" s="96"/>
      <c r="F14" s="96" t="s">
        <v>140</v>
      </c>
      <c r="G14" s="97"/>
      <c r="H14" s="97"/>
      <c r="I14" s="97"/>
      <c r="J14" s="106"/>
    </row>
    <row r="15" ht="20.45" customHeight="1" spans="1:10">
      <c r="A15" s="98"/>
      <c r="B15" s="99" t="s">
        <v>245</v>
      </c>
      <c r="C15" s="100"/>
      <c r="D15" s="100"/>
      <c r="E15" s="100"/>
      <c r="F15" s="101"/>
      <c r="G15" s="98"/>
      <c r="H15" s="98"/>
      <c r="I15" s="98"/>
      <c r="J15" s="109"/>
    </row>
  </sheetData>
  <mergeCells count="11">
    <mergeCell ref="B2:I2"/>
    <mergeCell ref="B3:F3"/>
    <mergeCell ref="B4:F4"/>
    <mergeCell ref="G4:I4"/>
    <mergeCell ref="B5:D5"/>
    <mergeCell ref="B15:F15"/>
    <mergeCell ref="E5:E6"/>
    <mergeCell ref="F5:F6"/>
    <mergeCell ref="G5:G6"/>
    <mergeCell ref="H5:H6"/>
    <mergeCell ref="I5:I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6"/>
  <sheetViews>
    <sheetView workbookViewId="0">
      <selection activeCell="C9" sqref="C9:J10"/>
    </sheetView>
  </sheetViews>
  <sheetFormatPr defaultColWidth="9" defaultRowHeight="13.5"/>
  <cols>
    <col min="1" max="1" width="9" style="1"/>
    <col min="2" max="2" width="9.50833333333333" style="1" customWidth="1"/>
    <col min="3" max="3" width="6.75" style="20" customWidth="1"/>
    <col min="4" max="4" width="7.125" style="1" customWidth="1"/>
    <col min="5" max="5" width="10.25" style="1" customWidth="1"/>
    <col min="6" max="6" width="11.75" style="1" customWidth="1"/>
    <col min="7" max="7" width="17.5083333333333" style="1" customWidth="1"/>
    <col min="8" max="8" width="10.25" style="1" customWidth="1"/>
    <col min="9" max="9" width="4.75" style="1" customWidth="1"/>
    <col min="10" max="10" width="5.125" style="1" customWidth="1"/>
    <col min="11" max="11" width="9.625" style="1" customWidth="1"/>
    <col min="12" max="12" width="9.50833333333333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271</v>
      </c>
    </row>
    <row r="2" ht="24.2" customHeight="1" spans="2:13">
      <c r="B2" s="21" t="s">
        <v>272</v>
      </c>
      <c r="C2" s="22"/>
      <c r="D2" s="22"/>
      <c r="E2" s="22"/>
      <c r="F2" s="22"/>
      <c r="G2" s="22"/>
      <c r="H2" s="22"/>
      <c r="I2" s="22"/>
      <c r="J2" s="40"/>
      <c r="K2" s="55"/>
      <c r="L2" s="55"/>
      <c r="M2" s="55"/>
    </row>
    <row r="3" ht="14.25" customHeight="1" spans="2:13">
      <c r="B3" s="23" t="s">
        <v>273</v>
      </c>
      <c r="C3" s="23"/>
      <c r="D3" s="23"/>
      <c r="E3" s="23"/>
      <c r="F3" s="23"/>
      <c r="G3" s="23"/>
      <c r="H3" s="23"/>
      <c r="I3" s="23"/>
      <c r="J3" s="23"/>
      <c r="K3" s="56"/>
      <c r="L3" s="56"/>
      <c r="M3" s="56"/>
    </row>
    <row r="4" ht="24.95" customHeight="1" spans="2:13">
      <c r="B4" s="24" t="s">
        <v>274</v>
      </c>
      <c r="C4" s="60" t="s">
        <v>259</v>
      </c>
      <c r="D4" s="25"/>
      <c r="E4" s="25"/>
      <c r="F4" s="25"/>
      <c r="G4" s="25"/>
      <c r="H4" s="25"/>
      <c r="I4" s="25"/>
      <c r="J4" s="25"/>
      <c r="K4" s="57"/>
      <c r="L4" s="57"/>
      <c r="M4" s="57"/>
    </row>
    <row r="5" ht="24.95" customHeight="1" spans="2:13">
      <c r="B5" s="24" t="s">
        <v>275</v>
      </c>
      <c r="C5" s="25" t="s">
        <v>276</v>
      </c>
      <c r="D5" s="25"/>
      <c r="E5" s="25"/>
      <c r="F5" s="25"/>
      <c r="G5" s="25"/>
      <c r="H5" s="25"/>
      <c r="I5" s="25"/>
      <c r="J5" s="25"/>
      <c r="K5" s="57"/>
      <c r="L5" s="57"/>
      <c r="M5" s="57"/>
    </row>
    <row r="6" ht="19.5" customHeight="1" spans="2:13">
      <c r="B6" s="26" t="s">
        <v>277</v>
      </c>
      <c r="C6" s="27" t="s">
        <v>278</v>
      </c>
      <c r="D6" s="27"/>
      <c r="E6" s="27"/>
      <c r="F6" s="28">
        <v>9</v>
      </c>
      <c r="G6" s="28"/>
      <c r="H6" s="28"/>
      <c r="I6" s="28"/>
      <c r="J6" s="28"/>
      <c r="K6" s="57"/>
      <c r="L6" s="57"/>
      <c r="M6" s="57"/>
    </row>
    <row r="7" ht="18.75" customHeight="1" spans="2:13">
      <c r="B7" s="24"/>
      <c r="C7" s="27" t="s">
        <v>279</v>
      </c>
      <c r="D7" s="27"/>
      <c r="E7" s="27"/>
      <c r="F7" s="28">
        <v>9</v>
      </c>
      <c r="G7" s="28"/>
      <c r="H7" s="28"/>
      <c r="I7" s="28"/>
      <c r="J7" s="28"/>
      <c r="K7" s="57"/>
      <c r="L7" s="57"/>
      <c r="M7" s="57"/>
    </row>
    <row r="8" ht="18" customHeight="1" spans="2:13">
      <c r="B8" s="24"/>
      <c r="C8" s="27" t="s">
        <v>280</v>
      </c>
      <c r="D8" s="27"/>
      <c r="E8" s="27"/>
      <c r="F8" s="28">
        <v>0</v>
      </c>
      <c r="G8" s="28"/>
      <c r="H8" s="28"/>
      <c r="I8" s="28"/>
      <c r="J8" s="28"/>
      <c r="K8" s="57"/>
      <c r="L8" s="57"/>
      <c r="M8" s="57"/>
    </row>
    <row r="9" ht="24.95" customHeight="1" spans="2:13">
      <c r="B9" s="26" t="s">
        <v>281</v>
      </c>
      <c r="C9" s="61" t="s">
        <v>282</v>
      </c>
      <c r="D9" s="29"/>
      <c r="E9" s="29"/>
      <c r="F9" s="29"/>
      <c r="G9" s="29"/>
      <c r="H9" s="29"/>
      <c r="I9" s="29"/>
      <c r="J9" s="29"/>
      <c r="K9" s="57"/>
      <c r="L9" s="57"/>
      <c r="M9" s="57"/>
    </row>
    <row r="10" ht="24.95" customHeight="1" spans="2:13">
      <c r="B10" s="26"/>
      <c r="C10" s="29"/>
      <c r="D10" s="29"/>
      <c r="E10" s="29"/>
      <c r="F10" s="29"/>
      <c r="G10" s="29"/>
      <c r="H10" s="29"/>
      <c r="I10" s="29"/>
      <c r="J10" s="29"/>
      <c r="K10" s="57"/>
      <c r="L10" s="57"/>
      <c r="M10" s="57"/>
    </row>
    <row r="11" ht="24.95" customHeight="1" spans="2:13">
      <c r="B11" s="24" t="s">
        <v>283</v>
      </c>
      <c r="C11" s="24" t="s">
        <v>284</v>
      </c>
      <c r="D11" s="24" t="s">
        <v>285</v>
      </c>
      <c r="E11" s="62" t="s">
        <v>286</v>
      </c>
      <c r="F11" s="63"/>
      <c r="G11" s="62" t="s">
        <v>287</v>
      </c>
      <c r="H11" s="64"/>
      <c r="I11" s="64"/>
      <c r="J11" s="63"/>
      <c r="K11" s="57"/>
      <c r="L11" s="57"/>
      <c r="M11" s="57"/>
    </row>
    <row r="12" ht="24.95" customHeight="1" spans="2:13">
      <c r="B12" s="24"/>
      <c r="C12" s="24" t="s">
        <v>288</v>
      </c>
      <c r="D12" s="24" t="s">
        <v>289</v>
      </c>
      <c r="E12" s="65" t="s">
        <v>290</v>
      </c>
      <c r="F12" s="66"/>
      <c r="G12" s="65" t="s">
        <v>291</v>
      </c>
      <c r="H12" s="67"/>
      <c r="I12" s="67"/>
      <c r="J12" s="66"/>
      <c r="K12" s="57"/>
      <c r="L12" s="57"/>
      <c r="M12" s="57"/>
    </row>
    <row r="13" ht="38.1" customHeight="1" spans="2:13">
      <c r="B13" s="24"/>
      <c r="C13" s="24"/>
      <c r="D13" s="24"/>
      <c r="E13" s="68"/>
      <c r="F13" s="69"/>
      <c r="G13" s="68"/>
      <c r="H13" s="70"/>
      <c r="I13" s="70"/>
      <c r="J13" s="69"/>
      <c r="K13" s="58"/>
      <c r="L13" s="58"/>
      <c r="M13" s="58"/>
    </row>
    <row r="14" ht="21.75" customHeight="1" spans="2:10">
      <c r="B14" s="24"/>
      <c r="C14" s="24"/>
      <c r="D14" s="24"/>
      <c r="E14" s="71"/>
      <c r="F14" s="72"/>
      <c r="G14" s="71"/>
      <c r="H14" s="73"/>
      <c r="I14" s="73"/>
      <c r="J14" s="72"/>
    </row>
    <row r="15" ht="24.2" customHeight="1" spans="2:10">
      <c r="B15" s="43"/>
      <c r="C15" s="43"/>
      <c r="D15" s="32" t="s">
        <v>292</v>
      </c>
      <c r="E15" s="44" t="s">
        <v>293</v>
      </c>
      <c r="F15" s="45"/>
      <c r="G15" s="44" t="s">
        <v>294</v>
      </c>
      <c r="H15" s="46"/>
      <c r="I15" s="46"/>
      <c r="J15" s="45"/>
    </row>
    <row r="16" ht="24.2" customHeight="1" spans="2:10">
      <c r="B16" s="43"/>
      <c r="C16" s="43"/>
      <c r="D16" s="47"/>
      <c r="E16" s="44" t="s">
        <v>295</v>
      </c>
      <c r="F16" s="45"/>
      <c r="G16" s="44" t="s">
        <v>296</v>
      </c>
      <c r="H16" s="46"/>
      <c r="I16" s="46"/>
      <c r="J16" s="45"/>
    </row>
    <row r="17" ht="39" customHeight="1" spans="2:10">
      <c r="B17" s="43"/>
      <c r="C17" s="43"/>
      <c r="D17" s="74"/>
      <c r="E17" s="48" t="s">
        <v>297</v>
      </c>
      <c r="F17" s="48"/>
      <c r="G17" s="30" t="s">
        <v>298</v>
      </c>
      <c r="H17" s="31"/>
      <c r="I17" s="31"/>
      <c r="J17" s="31"/>
    </row>
    <row r="18" ht="32.25" customHeight="1" spans="2:10">
      <c r="B18" s="24"/>
      <c r="C18" s="24"/>
      <c r="D18" s="34"/>
      <c r="E18" s="48" t="s">
        <v>299</v>
      </c>
      <c r="F18" s="48"/>
      <c r="G18" s="30" t="s">
        <v>300</v>
      </c>
      <c r="H18" s="31"/>
      <c r="I18" s="31"/>
      <c r="J18" s="31"/>
    </row>
    <row r="19" ht="24.2" customHeight="1" spans="2:10">
      <c r="B19" s="24"/>
      <c r="C19" s="24"/>
      <c r="D19" s="24" t="s">
        <v>301</v>
      </c>
      <c r="E19" s="31" t="s">
        <v>302</v>
      </c>
      <c r="F19" s="31"/>
      <c r="G19" s="31" t="s">
        <v>303</v>
      </c>
      <c r="H19" s="31"/>
      <c r="I19" s="31"/>
      <c r="J19" s="31"/>
    </row>
    <row r="20" ht="24.2" customHeight="1" spans="2:10">
      <c r="B20" s="24"/>
      <c r="C20" s="24"/>
      <c r="D20" s="24" t="s">
        <v>304</v>
      </c>
      <c r="E20" s="33" t="s">
        <v>305</v>
      </c>
      <c r="F20" s="33"/>
      <c r="G20" s="30" t="s">
        <v>306</v>
      </c>
      <c r="H20" s="31"/>
      <c r="I20" s="31"/>
      <c r="J20" s="31"/>
    </row>
    <row r="21" ht="24.2" customHeight="1" spans="2:10">
      <c r="B21" s="43"/>
      <c r="C21" s="32" t="s">
        <v>307</v>
      </c>
      <c r="D21" s="75" t="s">
        <v>308</v>
      </c>
      <c r="E21" s="30" t="s">
        <v>309</v>
      </c>
      <c r="F21" s="30"/>
      <c r="G21" s="76" t="s">
        <v>310</v>
      </c>
      <c r="H21" s="77"/>
      <c r="I21" s="77"/>
      <c r="J21" s="81"/>
    </row>
    <row r="22" ht="35.45" customHeight="1" spans="2:10">
      <c r="B22" s="24"/>
      <c r="C22" s="47"/>
      <c r="D22" s="78"/>
      <c r="E22" s="30" t="s">
        <v>311</v>
      </c>
      <c r="F22" s="31"/>
      <c r="G22" s="30" t="s">
        <v>312</v>
      </c>
      <c r="H22" s="31"/>
      <c r="I22" s="31"/>
      <c r="J22" s="31"/>
    </row>
    <row r="23" ht="24.2" customHeight="1" spans="2:10">
      <c r="B23" s="43"/>
      <c r="C23" s="47"/>
      <c r="D23" s="75" t="s">
        <v>313</v>
      </c>
      <c r="E23" s="30" t="s">
        <v>314</v>
      </c>
      <c r="F23" s="30"/>
      <c r="G23" s="30" t="s">
        <v>315</v>
      </c>
      <c r="H23" s="30"/>
      <c r="I23" s="30"/>
      <c r="J23" s="30"/>
    </row>
    <row r="24" ht="24.2" customHeight="1" spans="2:10">
      <c r="B24" s="24"/>
      <c r="C24" s="47"/>
      <c r="D24" s="78"/>
      <c r="E24" s="30" t="s">
        <v>316</v>
      </c>
      <c r="F24" s="31"/>
      <c r="G24" s="30" t="s">
        <v>317</v>
      </c>
      <c r="H24" s="31"/>
      <c r="I24" s="31"/>
      <c r="J24" s="31"/>
    </row>
    <row r="25" ht="24.2" customHeight="1" spans="2:10">
      <c r="B25" s="24"/>
      <c r="C25" s="34"/>
      <c r="D25" s="26" t="s">
        <v>318</v>
      </c>
      <c r="E25" s="79" t="s">
        <v>319</v>
      </c>
      <c r="F25" s="79"/>
      <c r="G25" s="80" t="s">
        <v>320</v>
      </c>
      <c r="H25" s="80"/>
      <c r="I25" s="80"/>
      <c r="J25" s="80"/>
    </row>
    <row r="26" ht="36.75" customHeight="1" spans="2:10">
      <c r="B26" s="24"/>
      <c r="C26" s="26" t="s">
        <v>321</v>
      </c>
      <c r="D26" s="26" t="s">
        <v>322</v>
      </c>
      <c r="E26" s="30" t="s">
        <v>323</v>
      </c>
      <c r="F26" s="31"/>
      <c r="G26" s="54">
        <v>1</v>
      </c>
      <c r="H26" s="31"/>
      <c r="I26" s="31"/>
      <c r="J26" s="31"/>
    </row>
  </sheetData>
  <mergeCells count="4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B6:B8"/>
    <mergeCell ref="B9:B10"/>
    <mergeCell ref="B11:B26"/>
    <mergeCell ref="C12:C20"/>
    <mergeCell ref="C21:C25"/>
    <mergeCell ref="D12:D14"/>
    <mergeCell ref="D15:D18"/>
    <mergeCell ref="D21:D22"/>
    <mergeCell ref="D23:D24"/>
    <mergeCell ref="E12:F14"/>
    <mergeCell ref="G12:J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551181102362" right="0.590551181102362" top="1.37795275590551" bottom="0.984251968503937" header="0.511811023622047" footer="0.511811023622047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9" sqref="C9:J10"/>
    </sheetView>
  </sheetViews>
  <sheetFormatPr defaultColWidth="9" defaultRowHeight="13.5"/>
  <cols>
    <col min="1" max="1" width="3.75" style="1" customWidth="1"/>
    <col min="2" max="2" width="9.875" style="1" customWidth="1"/>
    <col min="3" max="3" width="9" style="20"/>
    <col min="4" max="4" width="9" style="1"/>
    <col min="5" max="5" width="9.625" style="1" customWidth="1"/>
    <col min="6" max="6" width="12.625" style="1" customWidth="1"/>
    <col min="7" max="7" width="17.5083333333333" style="1" customWidth="1"/>
    <col min="8" max="8" width="10.25" style="1" customWidth="1"/>
    <col min="9" max="9" width="4.875" style="1" customWidth="1"/>
    <col min="10" max="10" width="1.125" style="1" customWidth="1"/>
    <col min="11" max="11" width="9.625" style="1" customWidth="1"/>
    <col min="12" max="12" width="9.50833333333333" style="1" customWidth="1"/>
    <col min="13" max="13" width="9.75" style="1" customWidth="1"/>
    <col min="14" max="16384" width="9" style="1"/>
  </cols>
  <sheetData>
    <row r="1" ht="18.95" customHeight="1" spans="2:8">
      <c r="B1" s="2"/>
      <c r="H1" s="1" t="s">
        <v>324</v>
      </c>
    </row>
    <row r="2" ht="24.2" customHeight="1" spans="2:13">
      <c r="B2" s="21" t="s">
        <v>272</v>
      </c>
      <c r="C2" s="22"/>
      <c r="D2" s="22"/>
      <c r="E2" s="22"/>
      <c r="F2" s="22"/>
      <c r="G2" s="22"/>
      <c r="H2" s="22"/>
      <c r="I2" s="22"/>
      <c r="J2" s="40"/>
      <c r="K2" s="55"/>
      <c r="L2" s="55"/>
      <c r="M2" s="55"/>
    </row>
    <row r="3" ht="24.95" customHeight="1" spans="2:13">
      <c r="B3" s="23" t="s">
        <v>273</v>
      </c>
      <c r="C3" s="23"/>
      <c r="D3" s="23"/>
      <c r="E3" s="23"/>
      <c r="F3" s="23"/>
      <c r="G3" s="23"/>
      <c r="H3" s="23"/>
      <c r="I3" s="23"/>
      <c r="J3" s="23"/>
      <c r="K3" s="56"/>
      <c r="L3" s="56"/>
      <c r="M3" s="56"/>
    </row>
    <row r="4" ht="24.95" customHeight="1" spans="2:13">
      <c r="B4" s="24" t="s">
        <v>274</v>
      </c>
      <c r="C4" s="25" t="s">
        <v>262</v>
      </c>
      <c r="D4" s="25"/>
      <c r="E4" s="25"/>
      <c r="F4" s="25"/>
      <c r="G4" s="25"/>
      <c r="H4" s="25"/>
      <c r="I4" s="25"/>
      <c r="J4" s="25"/>
      <c r="K4" s="57"/>
      <c r="L4" s="57"/>
      <c r="M4" s="57"/>
    </row>
    <row r="5" ht="24.95" customHeight="1" spans="2:13">
      <c r="B5" s="24" t="s">
        <v>275</v>
      </c>
      <c r="C5" s="25" t="s">
        <v>325</v>
      </c>
      <c r="D5" s="25"/>
      <c r="E5" s="25"/>
      <c r="F5" s="25"/>
      <c r="G5" s="25"/>
      <c r="H5" s="25"/>
      <c r="I5" s="25"/>
      <c r="J5" s="25"/>
      <c r="K5" s="57"/>
      <c r="L5" s="57"/>
      <c r="M5" s="57"/>
    </row>
    <row r="6" ht="24.95" customHeight="1" spans="2:13">
      <c r="B6" s="26" t="s">
        <v>277</v>
      </c>
      <c r="C6" s="27" t="s">
        <v>278</v>
      </c>
      <c r="D6" s="27"/>
      <c r="E6" s="27"/>
      <c r="F6" s="42">
        <v>0.5</v>
      </c>
      <c r="G6" s="42"/>
      <c r="H6" s="42"/>
      <c r="I6" s="42"/>
      <c r="J6" s="42"/>
      <c r="K6" s="57"/>
      <c r="L6" s="57"/>
      <c r="M6" s="57"/>
    </row>
    <row r="7" ht="24.95" customHeight="1" spans="2:13">
      <c r="B7" s="24"/>
      <c r="C7" s="27" t="s">
        <v>279</v>
      </c>
      <c r="D7" s="27"/>
      <c r="E7" s="27"/>
      <c r="F7" s="42">
        <v>0.5</v>
      </c>
      <c r="G7" s="42"/>
      <c r="H7" s="42"/>
      <c r="I7" s="42"/>
      <c r="J7" s="42"/>
      <c r="K7" s="57"/>
      <c r="L7" s="57"/>
      <c r="M7" s="57"/>
    </row>
    <row r="8" ht="24.95" customHeight="1" spans="2:13">
      <c r="B8" s="24"/>
      <c r="C8" s="27" t="s">
        <v>280</v>
      </c>
      <c r="D8" s="27"/>
      <c r="E8" s="27"/>
      <c r="F8" s="28">
        <v>0</v>
      </c>
      <c r="G8" s="28"/>
      <c r="H8" s="28"/>
      <c r="I8" s="28"/>
      <c r="J8" s="28"/>
      <c r="K8" s="57"/>
      <c r="L8" s="57"/>
      <c r="M8" s="57"/>
    </row>
    <row r="9" ht="24.95" customHeight="1" spans="2:13">
      <c r="B9" s="26" t="s">
        <v>281</v>
      </c>
      <c r="C9" s="29" t="s">
        <v>326</v>
      </c>
      <c r="D9" s="29"/>
      <c r="E9" s="29"/>
      <c r="F9" s="29"/>
      <c r="G9" s="29"/>
      <c r="H9" s="29"/>
      <c r="I9" s="29"/>
      <c r="J9" s="29"/>
      <c r="K9" s="57"/>
      <c r="L9" s="57"/>
      <c r="M9" s="57"/>
    </row>
    <row r="10" ht="24.95" customHeight="1" spans="2:13">
      <c r="B10" s="26"/>
      <c r="C10" s="29"/>
      <c r="D10" s="29"/>
      <c r="E10" s="29"/>
      <c r="F10" s="29"/>
      <c r="G10" s="29"/>
      <c r="H10" s="29"/>
      <c r="I10" s="29"/>
      <c r="J10" s="29"/>
      <c r="K10" s="57"/>
      <c r="L10" s="57"/>
      <c r="M10" s="57"/>
    </row>
    <row r="11" ht="24.95" customHeight="1" spans="2:13">
      <c r="B11" s="24" t="s">
        <v>283</v>
      </c>
      <c r="C11" s="24" t="s">
        <v>284</v>
      </c>
      <c r="D11" s="24" t="s">
        <v>285</v>
      </c>
      <c r="E11" s="27" t="s">
        <v>286</v>
      </c>
      <c r="F11" s="27"/>
      <c r="G11" s="27" t="s">
        <v>287</v>
      </c>
      <c r="H11" s="27"/>
      <c r="I11" s="27"/>
      <c r="J11" s="27"/>
      <c r="K11" s="57"/>
      <c r="L11" s="57"/>
      <c r="M11" s="57"/>
    </row>
    <row r="12" ht="24.95" customHeight="1" spans="2:13">
      <c r="B12" s="24"/>
      <c r="C12" s="24" t="s">
        <v>288</v>
      </c>
      <c r="D12" s="24" t="s">
        <v>289</v>
      </c>
      <c r="E12" s="31" t="s">
        <v>327</v>
      </c>
      <c r="F12" s="31"/>
      <c r="G12" s="31" t="s">
        <v>328</v>
      </c>
      <c r="H12" s="31"/>
      <c r="I12" s="31"/>
      <c r="J12" s="31"/>
      <c r="K12" s="57"/>
      <c r="L12" s="57"/>
      <c r="M12" s="57"/>
    </row>
    <row r="13" ht="38.1" customHeight="1" spans="2:13">
      <c r="B13" s="24"/>
      <c r="C13" s="24"/>
      <c r="D13" s="24"/>
      <c r="E13" s="31" t="s">
        <v>329</v>
      </c>
      <c r="F13" s="31"/>
      <c r="G13" s="31" t="s">
        <v>330</v>
      </c>
      <c r="H13" s="31"/>
      <c r="I13" s="31"/>
      <c r="J13" s="31"/>
      <c r="K13" s="58"/>
      <c r="L13" s="58"/>
      <c r="M13" s="58"/>
    </row>
    <row r="14" ht="24.2" customHeight="1" spans="2:10">
      <c r="B14" s="24"/>
      <c r="C14" s="24"/>
      <c r="D14" s="24"/>
      <c r="E14" s="31" t="s">
        <v>331</v>
      </c>
      <c r="F14" s="31"/>
      <c r="G14" s="31" t="s">
        <v>332</v>
      </c>
      <c r="H14" s="31"/>
      <c r="I14" s="31"/>
      <c r="J14" s="31"/>
    </row>
    <row r="15" ht="24.2" customHeight="1" spans="2:10">
      <c r="B15" s="43"/>
      <c r="C15" s="43"/>
      <c r="D15" s="32" t="s">
        <v>292</v>
      </c>
      <c r="E15" s="44" t="s">
        <v>333</v>
      </c>
      <c r="F15" s="45"/>
      <c r="G15" s="44" t="s">
        <v>334</v>
      </c>
      <c r="H15" s="46"/>
      <c r="I15" s="46"/>
      <c r="J15" s="45"/>
    </row>
    <row r="16" ht="24.2" customHeight="1" spans="2:10">
      <c r="B16" s="43"/>
      <c r="C16" s="43"/>
      <c r="D16" s="47"/>
      <c r="E16" s="44" t="s">
        <v>335</v>
      </c>
      <c r="F16" s="45"/>
      <c r="G16" s="44" t="s">
        <v>336</v>
      </c>
      <c r="H16" s="46"/>
      <c r="I16" s="46"/>
      <c r="J16" s="45"/>
    </row>
    <row r="17" ht="24.2" customHeight="1" spans="2:10">
      <c r="B17" s="24"/>
      <c r="C17" s="24"/>
      <c r="D17" s="34"/>
      <c r="E17" s="48" t="s">
        <v>337</v>
      </c>
      <c r="F17" s="48"/>
      <c r="G17" s="30" t="s">
        <v>338</v>
      </c>
      <c r="H17" s="31"/>
      <c r="I17" s="31"/>
      <c r="J17" s="31"/>
    </row>
    <row r="18" ht="24.2" customHeight="1" spans="2:10">
      <c r="B18" s="24"/>
      <c r="C18" s="24"/>
      <c r="D18" s="24" t="s">
        <v>301</v>
      </c>
      <c r="E18" s="31" t="s">
        <v>302</v>
      </c>
      <c r="F18" s="31"/>
      <c r="G18" s="49" t="s">
        <v>303</v>
      </c>
      <c r="H18" s="31"/>
      <c r="I18" s="31"/>
      <c r="J18" s="31"/>
    </row>
    <row r="19" ht="24.2" customHeight="1" spans="2:10">
      <c r="B19" s="24"/>
      <c r="C19" s="24"/>
      <c r="D19" s="24" t="s">
        <v>304</v>
      </c>
      <c r="E19" s="33" t="s">
        <v>305</v>
      </c>
      <c r="F19" s="33"/>
      <c r="G19" s="50" t="s">
        <v>339</v>
      </c>
      <c r="H19" s="31"/>
      <c r="I19" s="31"/>
      <c r="J19" s="31"/>
    </row>
    <row r="20" ht="24.2" customHeight="1" spans="2:10">
      <c r="B20" s="24"/>
      <c r="C20" s="24" t="s">
        <v>307</v>
      </c>
      <c r="D20" s="26" t="s">
        <v>308</v>
      </c>
      <c r="E20" s="30" t="s">
        <v>340</v>
      </c>
      <c r="F20" s="31"/>
      <c r="G20" s="30" t="s">
        <v>341</v>
      </c>
      <c r="H20" s="31"/>
      <c r="I20" s="31"/>
      <c r="J20" s="31"/>
    </row>
    <row r="21" ht="53.25" customHeight="1" spans="2:10">
      <c r="B21" s="24"/>
      <c r="C21" s="24"/>
      <c r="D21" s="26" t="s">
        <v>313</v>
      </c>
      <c r="E21" s="51" t="s">
        <v>342</v>
      </c>
      <c r="F21" s="52"/>
      <c r="G21" s="51" t="s">
        <v>343</v>
      </c>
      <c r="H21" s="53"/>
      <c r="I21" s="53"/>
      <c r="J21" s="59"/>
    </row>
    <row r="22" ht="33" customHeight="1" spans="2:10">
      <c r="B22" s="24"/>
      <c r="C22" s="24" t="s">
        <v>321</v>
      </c>
      <c r="D22" s="26" t="s">
        <v>322</v>
      </c>
      <c r="E22" s="30" t="s">
        <v>344</v>
      </c>
      <c r="F22" s="31"/>
      <c r="G22" s="54">
        <v>1</v>
      </c>
      <c r="H22" s="31"/>
      <c r="I22" s="31"/>
      <c r="J22" s="31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9"/>
    <mergeCell ref="C20:C21"/>
    <mergeCell ref="D12:D14"/>
    <mergeCell ref="D15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E12" sqref="E12:F12"/>
    </sheetView>
  </sheetViews>
  <sheetFormatPr defaultColWidth="12" defaultRowHeight="13.5"/>
  <cols>
    <col min="1" max="1" width="3.75" customWidth="1"/>
    <col min="2" max="2" width="10.875" customWidth="1"/>
    <col min="3" max="4" width="9" customWidth="1"/>
    <col min="5" max="5" width="9.625" customWidth="1"/>
    <col min="6" max="6" width="12.625" customWidth="1"/>
    <col min="7" max="7" width="17.5083333333333" customWidth="1"/>
    <col min="8" max="8" width="1.75" customWidth="1"/>
    <col min="9" max="9" width="10.5083333333333" customWidth="1"/>
    <col min="10" max="10" width="4.375" customWidth="1"/>
  </cols>
  <sheetData>
    <row r="1" ht="13.7" customHeight="1" spans="1:9">
      <c r="A1" s="1"/>
      <c r="B1" s="2"/>
      <c r="C1" s="20"/>
      <c r="D1" s="1"/>
      <c r="E1" s="1"/>
      <c r="F1" s="1"/>
      <c r="G1" s="1"/>
      <c r="H1" s="1"/>
      <c r="I1" s="1" t="s">
        <v>345</v>
      </c>
    </row>
    <row r="2" ht="17.45" customHeight="1" spans="1:10">
      <c r="A2" s="1"/>
      <c r="B2" s="21" t="s">
        <v>272</v>
      </c>
      <c r="C2" s="22"/>
      <c r="D2" s="22"/>
      <c r="E2" s="22"/>
      <c r="F2" s="22"/>
      <c r="G2" s="22"/>
      <c r="H2" s="22"/>
      <c r="I2" s="22"/>
      <c r="J2" s="40"/>
    </row>
    <row r="3" spans="1:10">
      <c r="A3" s="1"/>
      <c r="B3" s="23" t="s">
        <v>273</v>
      </c>
      <c r="C3" s="23"/>
      <c r="D3" s="23"/>
      <c r="E3" s="23"/>
      <c r="F3" s="23"/>
      <c r="G3" s="23"/>
      <c r="H3" s="23"/>
      <c r="I3" s="23"/>
      <c r="J3" s="23"/>
    </row>
    <row r="4" spans="1:10">
      <c r="A4" s="1"/>
      <c r="B4" s="24" t="s">
        <v>274</v>
      </c>
      <c r="C4" s="25" t="s">
        <v>258</v>
      </c>
      <c r="D4" s="25"/>
      <c r="E4" s="25"/>
      <c r="F4" s="25"/>
      <c r="G4" s="25"/>
      <c r="H4" s="25"/>
      <c r="I4" s="25"/>
      <c r="J4" s="25"/>
    </row>
    <row r="5" spans="1:10">
      <c r="A5" s="1"/>
      <c r="B5" s="24" t="s">
        <v>275</v>
      </c>
      <c r="C5" s="25" t="s">
        <v>276</v>
      </c>
      <c r="D5" s="25"/>
      <c r="E5" s="25"/>
      <c r="F5" s="25"/>
      <c r="G5" s="25"/>
      <c r="H5" s="25"/>
      <c r="I5" s="25"/>
      <c r="J5" s="25"/>
    </row>
    <row r="6" spans="1:10">
      <c r="A6" s="1"/>
      <c r="B6" s="26" t="s">
        <v>277</v>
      </c>
      <c r="C6" s="27" t="s">
        <v>278</v>
      </c>
      <c r="D6" s="27"/>
      <c r="E6" s="27"/>
      <c r="F6" s="28">
        <v>60</v>
      </c>
      <c r="G6" s="28"/>
      <c r="H6" s="28"/>
      <c r="I6" s="28"/>
      <c r="J6" s="28"/>
    </row>
    <row r="7" spans="1:10">
      <c r="A7" s="1"/>
      <c r="B7" s="24"/>
      <c r="C7" s="27" t="s">
        <v>279</v>
      </c>
      <c r="D7" s="27"/>
      <c r="E7" s="27"/>
      <c r="F7" s="28">
        <v>60</v>
      </c>
      <c r="G7" s="28"/>
      <c r="H7" s="28"/>
      <c r="I7" s="28"/>
      <c r="J7" s="28"/>
    </row>
    <row r="8" spans="1:10">
      <c r="A8" s="1"/>
      <c r="B8" s="24"/>
      <c r="C8" s="27" t="s">
        <v>280</v>
      </c>
      <c r="D8" s="27"/>
      <c r="E8" s="27"/>
      <c r="F8" s="28">
        <v>0</v>
      </c>
      <c r="G8" s="28"/>
      <c r="H8" s="28"/>
      <c r="I8" s="28"/>
      <c r="J8" s="28"/>
    </row>
    <row r="9" spans="1:10">
      <c r="A9" s="1"/>
      <c r="B9" s="26" t="s">
        <v>281</v>
      </c>
      <c r="C9" s="29" t="s">
        <v>346</v>
      </c>
      <c r="D9" s="29"/>
      <c r="E9" s="29"/>
      <c r="F9" s="29"/>
      <c r="G9" s="29"/>
      <c r="H9" s="29"/>
      <c r="I9" s="29"/>
      <c r="J9" s="29"/>
    </row>
    <row r="10" spans="1:10">
      <c r="A10" s="1"/>
      <c r="B10" s="26"/>
      <c r="C10" s="29"/>
      <c r="D10" s="29"/>
      <c r="E10" s="29"/>
      <c r="F10" s="29"/>
      <c r="G10" s="29"/>
      <c r="H10" s="29"/>
      <c r="I10" s="29"/>
      <c r="J10" s="29"/>
    </row>
    <row r="11" ht="26.25" customHeight="1" spans="1:10">
      <c r="A11" s="1"/>
      <c r="B11" s="24" t="s">
        <v>283</v>
      </c>
      <c r="C11" s="24" t="s">
        <v>284</v>
      </c>
      <c r="D11" s="24" t="s">
        <v>285</v>
      </c>
      <c r="E11" s="27" t="s">
        <v>286</v>
      </c>
      <c r="F11" s="27"/>
      <c r="G11" s="27" t="s">
        <v>287</v>
      </c>
      <c r="H11" s="27"/>
      <c r="I11" s="27"/>
      <c r="J11" s="27"/>
    </row>
    <row r="12" ht="21.75" customHeight="1" spans="1:10">
      <c r="A12" s="1"/>
      <c r="B12" s="24"/>
      <c r="C12" s="24" t="s">
        <v>288</v>
      </c>
      <c r="D12" s="24" t="s">
        <v>289</v>
      </c>
      <c r="E12" s="30" t="s">
        <v>347</v>
      </c>
      <c r="F12" s="31"/>
      <c r="G12" s="31" t="s">
        <v>348</v>
      </c>
      <c r="H12" s="31"/>
      <c r="I12" s="31"/>
      <c r="J12" s="31"/>
    </row>
    <row r="13" ht="30" customHeight="1" spans="1:10">
      <c r="A13" s="1"/>
      <c r="B13" s="24"/>
      <c r="C13" s="24"/>
      <c r="D13" s="24"/>
      <c r="E13" s="30" t="s">
        <v>349</v>
      </c>
      <c r="F13" s="31"/>
      <c r="G13" s="31" t="s">
        <v>350</v>
      </c>
      <c r="H13" s="31"/>
      <c r="I13" s="31"/>
      <c r="J13" s="31"/>
    </row>
    <row r="14" ht="37.5" customHeight="1" spans="1:10">
      <c r="A14" s="1"/>
      <c r="B14" s="24"/>
      <c r="C14" s="24"/>
      <c r="D14" s="32" t="s">
        <v>292</v>
      </c>
      <c r="E14" s="33" t="s">
        <v>351</v>
      </c>
      <c r="F14" s="33"/>
      <c r="G14" s="30" t="s">
        <v>352</v>
      </c>
      <c r="H14" s="31"/>
      <c r="I14" s="31"/>
      <c r="J14" s="31"/>
    </row>
    <row r="15" ht="37.5" customHeight="1" spans="1:10">
      <c r="A15" s="1"/>
      <c r="B15" s="24"/>
      <c r="C15" s="24"/>
      <c r="D15" s="34"/>
      <c r="E15" s="30" t="s">
        <v>353</v>
      </c>
      <c r="F15" s="31"/>
      <c r="G15" s="30" t="s">
        <v>354</v>
      </c>
      <c r="H15" s="31"/>
      <c r="I15" s="31"/>
      <c r="J15" s="31"/>
    </row>
    <row r="16" spans="1:10">
      <c r="A16" s="1"/>
      <c r="B16" s="24"/>
      <c r="C16" s="24"/>
      <c r="D16" s="24" t="s">
        <v>301</v>
      </c>
      <c r="E16" s="35" t="s">
        <v>302</v>
      </c>
      <c r="F16" s="35"/>
      <c r="G16" s="36">
        <v>45657</v>
      </c>
      <c r="H16" s="35"/>
      <c r="I16" s="35"/>
      <c r="J16" s="35"/>
    </row>
    <row r="17" ht="13.7" customHeight="1" spans="1:10">
      <c r="A17" s="1"/>
      <c r="B17" s="24"/>
      <c r="C17" s="24"/>
      <c r="D17" s="24" t="s">
        <v>304</v>
      </c>
      <c r="E17" s="33" t="s">
        <v>305</v>
      </c>
      <c r="F17" s="33"/>
      <c r="G17" s="30" t="s">
        <v>355</v>
      </c>
      <c r="H17" s="31"/>
      <c r="I17" s="31"/>
      <c r="J17" s="31"/>
    </row>
    <row r="18" ht="22.7" customHeight="1" spans="1:10">
      <c r="A18" s="1"/>
      <c r="B18" s="24"/>
      <c r="C18" s="24" t="s">
        <v>307</v>
      </c>
      <c r="D18" s="26" t="s">
        <v>308</v>
      </c>
      <c r="E18" s="30" t="s">
        <v>356</v>
      </c>
      <c r="F18" s="31"/>
      <c r="G18" s="30" t="s">
        <v>357</v>
      </c>
      <c r="H18" s="31"/>
      <c r="I18" s="31"/>
      <c r="J18" s="31"/>
    </row>
    <row r="19" ht="34.15" customHeight="1" spans="1:10">
      <c r="A19" s="1"/>
      <c r="B19" s="24"/>
      <c r="C19" s="24"/>
      <c r="D19" s="26" t="s">
        <v>318</v>
      </c>
      <c r="E19" s="37" t="s">
        <v>358</v>
      </c>
      <c r="F19" s="37"/>
      <c r="G19" s="38" t="s">
        <v>359</v>
      </c>
      <c r="H19" s="39"/>
      <c r="I19" s="39"/>
      <c r="J19" s="41"/>
    </row>
    <row r="20" ht="34.15" customHeight="1" spans="1:10">
      <c r="A20" s="1"/>
      <c r="B20" s="24"/>
      <c r="C20" s="24" t="s">
        <v>321</v>
      </c>
      <c r="D20" s="26" t="s">
        <v>322</v>
      </c>
      <c r="E20" s="30" t="s">
        <v>360</v>
      </c>
      <c r="F20" s="31"/>
      <c r="G20" s="30" t="s">
        <v>361</v>
      </c>
      <c r="H20" s="31"/>
      <c r="I20" s="31"/>
      <c r="J20" s="31"/>
    </row>
  </sheetData>
  <mergeCells count="3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7"/>
    <mergeCell ref="C18:C19"/>
    <mergeCell ref="D12:D13"/>
    <mergeCell ref="D14:D15"/>
    <mergeCell ref="C9:J10"/>
  </mergeCells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9"/>
  <sheetViews>
    <sheetView workbookViewId="0">
      <selection activeCell="C7" sqref="C7:D7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4.875" style="1" customWidth="1"/>
    <col min="6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362</v>
      </c>
    </row>
    <row r="2" ht="27" customHeight="1" spans="2:9">
      <c r="B2" s="3" t="s">
        <v>363</v>
      </c>
      <c r="C2" s="3"/>
      <c r="D2" s="3"/>
      <c r="E2" s="3"/>
      <c r="F2" s="3"/>
      <c r="G2" s="3"/>
      <c r="H2" s="3"/>
      <c r="I2" s="3"/>
    </row>
    <row r="3" ht="26.65" customHeight="1" spans="2:9">
      <c r="B3" s="4" t="s">
        <v>364</v>
      </c>
      <c r="C3" s="4"/>
      <c r="D3" s="4"/>
      <c r="E3" s="4"/>
      <c r="F3" s="4"/>
      <c r="G3" s="4"/>
      <c r="H3" s="4"/>
      <c r="I3" s="4"/>
    </row>
    <row r="4" ht="26.65" customHeight="1" spans="2:9">
      <c r="B4" s="5" t="s">
        <v>365</v>
      </c>
      <c r="C4" s="5"/>
      <c r="D4" s="5"/>
      <c r="E4" s="5" t="s">
        <v>325</v>
      </c>
      <c r="F4" s="5"/>
      <c r="G4" s="5"/>
      <c r="H4" s="5"/>
      <c r="I4" s="5"/>
    </row>
    <row r="5" ht="26.65" customHeight="1" spans="2:9">
      <c r="B5" s="5" t="s">
        <v>366</v>
      </c>
      <c r="C5" s="5" t="s">
        <v>367</v>
      </c>
      <c r="D5" s="5"/>
      <c r="E5" s="5" t="s">
        <v>368</v>
      </c>
      <c r="F5" s="5"/>
      <c r="G5" s="5"/>
      <c r="H5" s="5"/>
      <c r="I5" s="5"/>
    </row>
    <row r="6" ht="42" customHeight="1" spans="2:9">
      <c r="B6" s="5"/>
      <c r="C6" s="6" t="s">
        <v>369</v>
      </c>
      <c r="D6" s="6"/>
      <c r="E6" s="6" t="s">
        <v>370</v>
      </c>
      <c r="F6" s="6"/>
      <c r="G6" s="6"/>
      <c r="H6" s="6"/>
      <c r="I6" s="6"/>
    </row>
    <row r="7" ht="26.65" customHeight="1" spans="2:9">
      <c r="B7" s="5"/>
      <c r="C7" s="6" t="s">
        <v>371</v>
      </c>
      <c r="D7" s="6"/>
      <c r="E7" s="6" t="s">
        <v>372</v>
      </c>
      <c r="F7" s="6"/>
      <c r="G7" s="6"/>
      <c r="H7" s="6"/>
      <c r="I7" s="6"/>
    </row>
    <row r="8" ht="26.65" customHeight="1" spans="2:9">
      <c r="B8" s="5"/>
      <c r="C8" s="6" t="s">
        <v>373</v>
      </c>
      <c r="D8" s="6"/>
      <c r="E8" s="6" t="s">
        <v>374</v>
      </c>
      <c r="F8" s="6"/>
      <c r="G8" s="6"/>
      <c r="H8" s="6"/>
      <c r="I8" s="6"/>
    </row>
    <row r="9" ht="26.65" customHeight="1" spans="2:9">
      <c r="B9" s="5"/>
      <c r="C9" s="5" t="s">
        <v>375</v>
      </c>
      <c r="D9" s="5"/>
      <c r="E9" s="5"/>
      <c r="F9" s="5"/>
      <c r="G9" s="5" t="s">
        <v>376</v>
      </c>
      <c r="H9" s="5" t="s">
        <v>279</v>
      </c>
      <c r="I9" s="5" t="s">
        <v>280</v>
      </c>
    </row>
    <row r="10" ht="26.65" customHeight="1" spans="2:9">
      <c r="B10" s="5"/>
      <c r="C10" s="5"/>
      <c r="D10" s="5"/>
      <c r="E10" s="5"/>
      <c r="F10" s="5"/>
      <c r="G10" s="7" t="s">
        <v>377</v>
      </c>
      <c r="H10" s="7" t="s">
        <v>377</v>
      </c>
      <c r="I10" s="18"/>
    </row>
    <row r="11" ht="57.75" customHeight="1" spans="2:9">
      <c r="B11" s="8" t="s">
        <v>378</v>
      </c>
      <c r="C11" s="9" t="s">
        <v>379</v>
      </c>
      <c r="D11" s="9"/>
      <c r="E11" s="9"/>
      <c r="F11" s="9"/>
      <c r="G11" s="9"/>
      <c r="H11" s="9"/>
      <c r="I11" s="9"/>
    </row>
    <row r="12" ht="26.65" customHeight="1" spans="2:9">
      <c r="B12" s="10" t="s">
        <v>380</v>
      </c>
      <c r="C12" s="10" t="s">
        <v>284</v>
      </c>
      <c r="D12" s="10" t="s">
        <v>285</v>
      </c>
      <c r="E12" s="10"/>
      <c r="F12" s="10" t="s">
        <v>286</v>
      </c>
      <c r="G12" s="10"/>
      <c r="H12" s="10" t="s">
        <v>381</v>
      </c>
      <c r="I12" s="10"/>
    </row>
    <row r="13" ht="54.75" customHeight="1" spans="2:9">
      <c r="B13" s="10"/>
      <c r="C13" s="11" t="s">
        <v>382</v>
      </c>
      <c r="D13" s="11" t="s">
        <v>289</v>
      </c>
      <c r="E13" s="11"/>
      <c r="F13" s="11" t="s">
        <v>383</v>
      </c>
      <c r="G13" s="11"/>
      <c r="H13" s="11" t="s">
        <v>384</v>
      </c>
      <c r="I13" s="11"/>
    </row>
    <row r="14" ht="26.65" customHeight="1" spans="2:9">
      <c r="B14" s="10"/>
      <c r="C14" s="11"/>
      <c r="D14" s="11"/>
      <c r="E14" s="11"/>
      <c r="F14" s="11" t="s">
        <v>385</v>
      </c>
      <c r="G14" s="11"/>
      <c r="H14" s="11" t="s">
        <v>386</v>
      </c>
      <c r="I14" s="11"/>
    </row>
    <row r="15" ht="54.75" customHeight="1" spans="2:9">
      <c r="B15" s="10"/>
      <c r="C15" s="11"/>
      <c r="D15" s="11" t="s">
        <v>292</v>
      </c>
      <c r="E15" s="11"/>
      <c r="F15" s="10" t="s">
        <v>387</v>
      </c>
      <c r="G15" s="10"/>
      <c r="H15" s="10" t="s">
        <v>387</v>
      </c>
      <c r="I15" s="10"/>
    </row>
    <row r="16" ht="26.65" customHeight="1" spans="2:9">
      <c r="B16" s="10"/>
      <c r="C16" s="11"/>
      <c r="D16" s="11" t="s">
        <v>301</v>
      </c>
      <c r="E16" s="11"/>
      <c r="F16" s="10" t="s">
        <v>303</v>
      </c>
      <c r="G16" s="10"/>
      <c r="H16" s="10" t="s">
        <v>303</v>
      </c>
      <c r="I16" s="10"/>
    </row>
    <row r="17" ht="26.65" customHeight="1" spans="2:9">
      <c r="B17" s="10"/>
      <c r="C17" s="11"/>
      <c r="D17" s="11" t="s">
        <v>304</v>
      </c>
      <c r="E17" s="11"/>
      <c r="F17" s="10" t="s">
        <v>305</v>
      </c>
      <c r="G17" s="10"/>
      <c r="H17" s="10" t="s">
        <v>388</v>
      </c>
      <c r="I17" s="10"/>
    </row>
    <row r="18" ht="64.5" customHeight="1" spans="2:9">
      <c r="B18" s="10"/>
      <c r="C18" s="11"/>
      <c r="D18" s="12" t="s">
        <v>308</v>
      </c>
      <c r="E18" s="13"/>
      <c r="F18" s="11" t="s">
        <v>389</v>
      </c>
      <c r="G18" s="11"/>
      <c r="H18" s="11" t="s">
        <v>389</v>
      </c>
      <c r="I18" s="11"/>
    </row>
    <row r="19" ht="84.75" customHeight="1" spans="2:9">
      <c r="B19" s="10"/>
      <c r="C19" s="11"/>
      <c r="D19" s="14"/>
      <c r="E19" s="15"/>
      <c r="F19" s="11" t="s">
        <v>390</v>
      </c>
      <c r="G19" s="11"/>
      <c r="H19" s="11" t="s">
        <v>390</v>
      </c>
      <c r="I19" s="11"/>
    </row>
    <row r="20" ht="26.65" customHeight="1" spans="2:9">
      <c r="B20" s="10"/>
      <c r="C20" s="11" t="s">
        <v>321</v>
      </c>
      <c r="D20" s="11" t="s">
        <v>322</v>
      </c>
      <c r="E20" s="11"/>
      <c r="F20" s="11" t="s">
        <v>391</v>
      </c>
      <c r="G20" s="11"/>
      <c r="H20" s="11" t="s">
        <v>391</v>
      </c>
      <c r="I20" s="11"/>
    </row>
    <row r="21" ht="45" customHeight="1" spans="2:9">
      <c r="B21" s="16" t="s">
        <v>392</v>
      </c>
      <c r="C21" s="16"/>
      <c r="D21" s="16"/>
      <c r="E21" s="16"/>
      <c r="F21" s="16"/>
      <c r="G21" s="16"/>
      <c r="H21" s="16"/>
      <c r="I21" s="16"/>
    </row>
    <row r="22" ht="16.35" customHeight="1" spans="2:3">
      <c r="B22" s="17"/>
      <c r="C22" s="17"/>
    </row>
    <row r="23" ht="16.35" customHeight="1" spans="2:2">
      <c r="B23" s="17"/>
    </row>
    <row r="24" ht="16.35" customHeight="1" spans="2:16">
      <c r="B24" s="17"/>
      <c r="P24" s="19"/>
    </row>
    <row r="25" ht="16.35" customHeight="1" spans="2:2">
      <c r="B25" s="17"/>
    </row>
    <row r="26" ht="16.35" customHeight="1" spans="2:9">
      <c r="B26" s="17"/>
      <c r="C26" s="17"/>
      <c r="D26" s="17"/>
      <c r="E26" s="17"/>
      <c r="F26" s="17"/>
      <c r="G26" s="17"/>
      <c r="H26" s="17"/>
      <c r="I26" s="17"/>
    </row>
    <row r="27" ht="16.35" customHeight="1" spans="2:9">
      <c r="B27" s="17"/>
      <c r="C27" s="17"/>
      <c r="D27" s="17"/>
      <c r="E27" s="17"/>
      <c r="F27" s="17"/>
      <c r="G27" s="17"/>
      <c r="H27" s="17"/>
      <c r="I27" s="17"/>
    </row>
    <row r="28" ht="16.35" customHeight="1" spans="2:9">
      <c r="B28" s="17"/>
      <c r="C28" s="17"/>
      <c r="D28" s="17"/>
      <c r="E28" s="17"/>
      <c r="F28" s="17"/>
      <c r="G28" s="17"/>
      <c r="H28" s="17"/>
      <c r="I28" s="17"/>
    </row>
    <row r="29" ht="16.35" customHeight="1" spans="2:9">
      <c r="B29" s="17"/>
      <c r="C29" s="17"/>
      <c r="D29" s="17"/>
      <c r="E29" s="17"/>
      <c r="F29" s="17"/>
      <c r="G29" s="17"/>
      <c r="H29" s="17"/>
      <c r="I29" s="17"/>
    </row>
  </sheetData>
  <mergeCells count="44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B21:I21"/>
    <mergeCell ref="B5:B10"/>
    <mergeCell ref="B12:B20"/>
    <mergeCell ref="C13:C17"/>
    <mergeCell ref="C18:C19"/>
    <mergeCell ref="D18:E19"/>
    <mergeCell ref="C9:F10"/>
    <mergeCell ref="D13:E14"/>
  </mergeCells>
  <printOptions horizontalCentered="1"/>
  <pageMargins left="1.37795275590551" right="0.984251968503937" top="0.590551181102362" bottom="0.590551181102362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27" sqref="B27"/>
    </sheetView>
  </sheetViews>
  <sheetFormatPr defaultColWidth="10" defaultRowHeight="13.5" outlineLevelCol="5"/>
  <cols>
    <col min="1" max="1" width="1.50833333333333" style="118" customWidth="1"/>
    <col min="2" max="2" width="41" style="118" customWidth="1"/>
    <col min="3" max="3" width="18" style="118" customWidth="1"/>
    <col min="4" max="4" width="41" style="118" customWidth="1"/>
    <col min="5" max="5" width="18.5083333333333" style="118" customWidth="1"/>
    <col min="6" max="6" width="1.50833333333333" style="118" customWidth="1"/>
    <col min="7" max="10" width="9.75" style="118" customWidth="1"/>
    <col min="11" max="16384" width="10" style="118"/>
  </cols>
  <sheetData>
    <row r="1" ht="13.7" customHeight="1" spans="1:6">
      <c r="A1" s="193"/>
      <c r="B1" s="138"/>
      <c r="C1" s="139"/>
      <c r="D1" s="194"/>
      <c r="E1" s="138" t="s">
        <v>2</v>
      </c>
      <c r="F1" s="203" t="s">
        <v>3</v>
      </c>
    </row>
    <row r="2" ht="20.25" customHeight="1" spans="1:6">
      <c r="A2" s="194"/>
      <c r="B2" s="196" t="s">
        <v>4</v>
      </c>
      <c r="C2" s="196"/>
      <c r="D2" s="196"/>
      <c r="E2" s="196"/>
      <c r="F2" s="203"/>
    </row>
    <row r="3" ht="17.1" customHeight="1" spans="1:6">
      <c r="A3" s="197"/>
      <c r="B3" s="144" t="s">
        <v>5</v>
      </c>
      <c r="C3" s="160"/>
      <c r="D3" s="160"/>
      <c r="E3" s="198" t="s">
        <v>6</v>
      </c>
      <c r="F3" s="204"/>
    </row>
    <row r="4" ht="21.4" customHeight="1" spans="1:6">
      <c r="A4" s="199"/>
      <c r="B4" s="147" t="s">
        <v>7</v>
      </c>
      <c r="C4" s="147"/>
      <c r="D4" s="147" t="s">
        <v>8</v>
      </c>
      <c r="E4" s="147"/>
      <c r="F4" s="157"/>
    </row>
    <row r="5" ht="21.4" customHeight="1" spans="1:6">
      <c r="A5" s="199"/>
      <c r="B5" s="147" t="s">
        <v>9</v>
      </c>
      <c r="C5" s="147" t="s">
        <v>10</v>
      </c>
      <c r="D5" s="147" t="s">
        <v>9</v>
      </c>
      <c r="E5" s="147" t="s">
        <v>10</v>
      </c>
      <c r="F5" s="157"/>
    </row>
    <row r="6" ht="20.25" customHeight="1" spans="1:6">
      <c r="A6" s="146"/>
      <c r="B6" s="153" t="s">
        <v>11</v>
      </c>
      <c r="C6" s="152">
        <v>5850076.65</v>
      </c>
      <c r="D6" s="201" t="s">
        <v>12</v>
      </c>
      <c r="E6" s="152">
        <v>4471122.28</v>
      </c>
      <c r="F6" s="169"/>
    </row>
    <row r="7" ht="20.25" customHeight="1" spans="1:6">
      <c r="A7" s="146"/>
      <c r="B7" s="153" t="s">
        <v>13</v>
      </c>
      <c r="C7" s="152">
        <v>3239760</v>
      </c>
      <c r="D7" s="201" t="s">
        <v>14</v>
      </c>
      <c r="E7" s="152"/>
      <c r="F7" s="169"/>
    </row>
    <row r="8" ht="20.25" customHeight="1" spans="1:6">
      <c r="A8" s="146"/>
      <c r="B8" s="153" t="s">
        <v>15</v>
      </c>
      <c r="C8" s="152"/>
      <c r="D8" s="201" t="s">
        <v>16</v>
      </c>
      <c r="E8" s="152"/>
      <c r="F8" s="169"/>
    </row>
    <row r="9" ht="20.25" customHeight="1" spans="1:6">
      <c r="A9" s="146"/>
      <c r="B9" s="153" t="s">
        <v>17</v>
      </c>
      <c r="C9" s="152"/>
      <c r="D9" s="201" t="s">
        <v>18</v>
      </c>
      <c r="E9" s="152"/>
      <c r="F9" s="169"/>
    </row>
    <row r="10" ht="20.25" customHeight="1" spans="1:6">
      <c r="A10" s="146"/>
      <c r="B10" s="153" t="s">
        <v>19</v>
      </c>
      <c r="C10" s="152"/>
      <c r="D10" s="201" t="s">
        <v>20</v>
      </c>
      <c r="E10" s="152"/>
      <c r="F10" s="169"/>
    </row>
    <row r="11" ht="20.25" customHeight="1" spans="1:6">
      <c r="A11" s="146"/>
      <c r="B11" s="153" t="s">
        <v>21</v>
      </c>
      <c r="C11" s="152"/>
      <c r="D11" s="201" t="s">
        <v>22</v>
      </c>
      <c r="E11" s="152"/>
      <c r="F11" s="169"/>
    </row>
    <row r="12" ht="20.25" customHeight="1" spans="1:6">
      <c r="A12" s="146"/>
      <c r="B12" s="153"/>
      <c r="C12" s="152"/>
      <c r="D12" s="201" t="s">
        <v>23</v>
      </c>
      <c r="E12" s="152"/>
      <c r="F12" s="169"/>
    </row>
    <row r="13" ht="20.25" customHeight="1" spans="1:6">
      <c r="A13" s="146"/>
      <c r="B13" s="153"/>
      <c r="C13" s="152"/>
      <c r="D13" s="201" t="s">
        <v>24</v>
      </c>
      <c r="E13" s="152">
        <v>589904.48</v>
      </c>
      <c r="F13" s="169"/>
    </row>
    <row r="14" ht="20.25" customHeight="1" spans="1:6">
      <c r="A14" s="146"/>
      <c r="B14" s="153"/>
      <c r="C14" s="152"/>
      <c r="D14" s="201" t="s">
        <v>25</v>
      </c>
      <c r="E14" s="152"/>
      <c r="F14" s="169"/>
    </row>
    <row r="15" ht="20.25" customHeight="1" spans="1:6">
      <c r="A15" s="146"/>
      <c r="B15" s="153"/>
      <c r="C15" s="152"/>
      <c r="D15" s="201" t="s">
        <v>26</v>
      </c>
      <c r="E15" s="152">
        <v>332532.89</v>
      </c>
      <c r="F15" s="169"/>
    </row>
    <row r="16" ht="20.25" customHeight="1" spans="1:6">
      <c r="A16" s="146"/>
      <c r="B16" s="153"/>
      <c r="C16" s="152"/>
      <c r="D16" s="201" t="s">
        <v>27</v>
      </c>
      <c r="E16" s="152"/>
      <c r="F16" s="169"/>
    </row>
    <row r="17" ht="20.25" customHeight="1" spans="1:6">
      <c r="A17" s="146"/>
      <c r="B17" s="153"/>
      <c r="C17" s="152"/>
      <c r="D17" s="201" t="s">
        <v>28</v>
      </c>
      <c r="E17" s="152">
        <v>3239760</v>
      </c>
      <c r="F17" s="169"/>
    </row>
    <row r="18" ht="20.25" customHeight="1" spans="1:6">
      <c r="A18" s="146"/>
      <c r="B18" s="153"/>
      <c r="C18" s="152"/>
      <c r="D18" s="201" t="s">
        <v>29</v>
      </c>
      <c r="E18" s="152"/>
      <c r="F18" s="169"/>
    </row>
    <row r="19" ht="20.25" customHeight="1" spans="1:6">
      <c r="A19" s="146"/>
      <c r="B19" s="153"/>
      <c r="C19" s="152"/>
      <c r="D19" s="201" t="s">
        <v>30</v>
      </c>
      <c r="E19" s="152"/>
      <c r="F19" s="169"/>
    </row>
    <row r="20" ht="20.25" customHeight="1" spans="1:6">
      <c r="A20" s="146"/>
      <c r="B20" s="153"/>
      <c r="C20" s="152"/>
      <c r="D20" s="201" t="s">
        <v>31</v>
      </c>
      <c r="E20" s="152"/>
      <c r="F20" s="169"/>
    </row>
    <row r="21" ht="20.25" customHeight="1" spans="1:6">
      <c r="A21" s="146"/>
      <c r="B21" s="153"/>
      <c r="C21" s="152"/>
      <c r="D21" s="201" t="s">
        <v>32</v>
      </c>
      <c r="E21" s="152"/>
      <c r="F21" s="169"/>
    </row>
    <row r="22" ht="20.25" customHeight="1" spans="1:6">
      <c r="A22" s="146"/>
      <c r="B22" s="153"/>
      <c r="C22" s="152"/>
      <c r="D22" s="201" t="s">
        <v>33</v>
      </c>
      <c r="E22" s="152"/>
      <c r="F22" s="169"/>
    </row>
    <row r="23" ht="20.25" customHeight="1" spans="1:6">
      <c r="A23" s="146"/>
      <c r="B23" s="153"/>
      <c r="C23" s="152"/>
      <c r="D23" s="201" t="s">
        <v>34</v>
      </c>
      <c r="E23" s="152"/>
      <c r="F23" s="169"/>
    </row>
    <row r="24" ht="20.25" customHeight="1" spans="1:6">
      <c r="A24" s="146"/>
      <c r="B24" s="153"/>
      <c r="C24" s="152"/>
      <c r="D24" s="201" t="s">
        <v>35</v>
      </c>
      <c r="E24" s="152"/>
      <c r="F24" s="169"/>
    </row>
    <row r="25" ht="20.25" customHeight="1" spans="1:6">
      <c r="A25" s="146"/>
      <c r="B25" s="153"/>
      <c r="C25" s="152"/>
      <c r="D25" s="201" t="s">
        <v>36</v>
      </c>
      <c r="E25" s="152">
        <v>456517</v>
      </c>
      <c r="F25" s="169"/>
    </row>
    <row r="26" ht="20.25" customHeight="1" spans="1:6">
      <c r="A26" s="146"/>
      <c r="B26" s="153"/>
      <c r="C26" s="152"/>
      <c r="D26" s="201" t="s">
        <v>37</v>
      </c>
      <c r="E26" s="152"/>
      <c r="F26" s="169"/>
    </row>
    <row r="27" ht="20.25" customHeight="1" spans="1:6">
      <c r="A27" s="146"/>
      <c r="B27" s="153"/>
      <c r="C27" s="152"/>
      <c r="D27" s="201" t="s">
        <v>38</v>
      </c>
      <c r="E27" s="152"/>
      <c r="F27" s="169"/>
    </row>
    <row r="28" ht="20.25" customHeight="1" spans="1:6">
      <c r="A28" s="146"/>
      <c r="B28" s="153"/>
      <c r="C28" s="152"/>
      <c r="D28" s="201" t="s">
        <v>39</v>
      </c>
      <c r="E28" s="152"/>
      <c r="F28" s="169"/>
    </row>
    <row r="29" ht="20.25" customHeight="1" spans="1:6">
      <c r="A29" s="146"/>
      <c r="B29" s="153"/>
      <c r="C29" s="152"/>
      <c r="D29" s="201" t="s">
        <v>40</v>
      </c>
      <c r="E29" s="152"/>
      <c r="F29" s="169"/>
    </row>
    <row r="30" ht="20.25" customHeight="1" spans="1:6">
      <c r="A30" s="146"/>
      <c r="B30" s="153"/>
      <c r="C30" s="152"/>
      <c r="D30" s="201" t="s">
        <v>41</v>
      </c>
      <c r="E30" s="152"/>
      <c r="F30" s="169"/>
    </row>
    <row r="31" ht="20.25" customHeight="1" spans="1:6">
      <c r="A31" s="146"/>
      <c r="B31" s="153"/>
      <c r="C31" s="152"/>
      <c r="D31" s="201" t="s">
        <v>42</v>
      </c>
      <c r="E31" s="152"/>
      <c r="F31" s="169"/>
    </row>
    <row r="32" ht="20.25" customHeight="1" spans="1:6">
      <c r="A32" s="146"/>
      <c r="B32" s="153"/>
      <c r="C32" s="152"/>
      <c r="D32" s="201" t="s">
        <v>43</v>
      </c>
      <c r="E32" s="152"/>
      <c r="F32" s="169"/>
    </row>
    <row r="33" ht="20.25" customHeight="1" spans="1:6">
      <c r="A33" s="146"/>
      <c r="B33" s="153"/>
      <c r="C33" s="152"/>
      <c r="D33" s="201" t="s">
        <v>44</v>
      </c>
      <c r="E33" s="152"/>
      <c r="F33" s="169"/>
    </row>
    <row r="34" ht="20.25" customHeight="1" spans="1:6">
      <c r="A34" s="146"/>
      <c r="B34" s="153"/>
      <c r="C34" s="152"/>
      <c r="D34" s="201" t="s">
        <v>45</v>
      </c>
      <c r="E34" s="152"/>
      <c r="F34" s="169"/>
    </row>
    <row r="35" ht="20.25" customHeight="1" spans="1:6">
      <c r="A35" s="146"/>
      <c r="B35" s="153"/>
      <c r="C35" s="152"/>
      <c r="D35" s="201" t="s">
        <v>46</v>
      </c>
      <c r="E35" s="152"/>
      <c r="F35" s="169"/>
    </row>
    <row r="36" ht="20.25" customHeight="1" spans="1:6">
      <c r="A36" s="163"/>
      <c r="B36" s="209" t="s">
        <v>47</v>
      </c>
      <c r="C36" s="149">
        <v>9089836.65</v>
      </c>
      <c r="D36" s="209" t="s">
        <v>48</v>
      </c>
      <c r="E36" s="149">
        <v>9089836.65</v>
      </c>
      <c r="F36" s="170"/>
    </row>
    <row r="37" ht="20.25" customHeight="1" spans="1:6">
      <c r="A37" s="146"/>
      <c r="B37" s="200" t="s">
        <v>49</v>
      </c>
      <c r="C37" s="152"/>
      <c r="D37" s="200" t="s">
        <v>50</v>
      </c>
      <c r="E37" s="152"/>
      <c r="F37" s="210"/>
    </row>
    <row r="38" ht="20.25" customHeight="1" spans="1:6">
      <c r="A38" s="211"/>
      <c r="B38" s="200" t="s">
        <v>51</v>
      </c>
      <c r="C38" s="152"/>
      <c r="D38" s="200" t="s">
        <v>52</v>
      </c>
      <c r="E38" s="152"/>
      <c r="F38" s="210"/>
    </row>
    <row r="39" ht="20.25" customHeight="1" spans="1:6">
      <c r="A39" s="211"/>
      <c r="B39" s="212"/>
      <c r="C39" s="212"/>
      <c r="D39" s="200" t="s">
        <v>53</v>
      </c>
      <c r="E39" s="152"/>
      <c r="F39" s="210"/>
    </row>
    <row r="40" ht="20.25" customHeight="1" spans="1:6">
      <c r="A40" s="213"/>
      <c r="B40" s="147" t="s">
        <v>54</v>
      </c>
      <c r="C40" s="149">
        <v>9089836.65</v>
      </c>
      <c r="D40" s="147" t="s">
        <v>55</v>
      </c>
      <c r="E40" s="149">
        <v>9089836.65</v>
      </c>
      <c r="F40" s="214"/>
    </row>
    <row r="41" ht="8.45" customHeight="1" spans="1:6">
      <c r="A41" s="202"/>
      <c r="B41" s="202"/>
      <c r="C41" s="215"/>
      <c r="D41" s="215"/>
      <c r="E41" s="202"/>
      <c r="F41" s="216"/>
    </row>
  </sheetData>
  <mergeCells count="4">
    <mergeCell ref="B2:E2"/>
    <mergeCell ref="B4:C4"/>
    <mergeCell ref="D4:E4"/>
    <mergeCell ref="A6:A35"/>
  </mergeCells>
  <printOptions horizontalCentered="1"/>
  <pageMargins left="1.3776055471165" right="0.983904759714923" top="0.983904759714923" bottom="0.983904759714923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C7" sqref="C7"/>
    </sheetView>
  </sheetViews>
  <sheetFormatPr defaultColWidth="10" defaultRowHeight="13.5"/>
  <cols>
    <col min="1" max="1" width="1.50833333333333" style="118" customWidth="1"/>
    <col min="2" max="2" width="16.875" style="118" customWidth="1"/>
    <col min="3" max="3" width="31.75" style="118" customWidth="1"/>
    <col min="4" max="4" width="19.875" style="118" customWidth="1"/>
    <col min="5" max="5" width="13" style="118" customWidth="1"/>
    <col min="6" max="6" width="22.125" style="118" customWidth="1"/>
    <col min="7" max="7" width="21.25" style="118" customWidth="1"/>
    <col min="8" max="14" width="13" style="118" customWidth="1"/>
    <col min="15" max="15" width="1.50833333333333" style="118" customWidth="1"/>
    <col min="16" max="16" width="9.75" style="118" customWidth="1"/>
    <col min="17" max="16384" width="10" style="118"/>
  </cols>
  <sheetData>
    <row r="1" ht="24.95" customHeight="1" spans="1:15">
      <c r="A1" s="119"/>
      <c r="B1" s="2"/>
      <c r="C1" s="17"/>
      <c r="D1" s="205"/>
      <c r="E1" s="205"/>
      <c r="F1" s="205"/>
      <c r="G1" s="17"/>
      <c r="H1" s="17"/>
      <c r="I1" s="17"/>
      <c r="L1" s="17"/>
      <c r="M1" s="17"/>
      <c r="N1" s="120" t="s">
        <v>56</v>
      </c>
      <c r="O1" s="121"/>
    </row>
    <row r="2" ht="22.7" customHeight="1" spans="1:15">
      <c r="A2" s="119"/>
      <c r="B2" s="122" t="s">
        <v>57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1" t="s">
        <v>3</v>
      </c>
    </row>
    <row r="3" ht="19.5" customHeight="1" spans="1:15">
      <c r="A3" s="123"/>
      <c r="B3" s="124" t="s">
        <v>5</v>
      </c>
      <c r="C3" s="124"/>
      <c r="D3" s="123"/>
      <c r="E3" s="123"/>
      <c r="F3" s="206"/>
      <c r="G3" s="123"/>
      <c r="H3" s="206"/>
      <c r="I3" s="206"/>
      <c r="J3" s="206"/>
      <c r="K3" s="206"/>
      <c r="L3" s="206"/>
      <c r="M3" s="206"/>
      <c r="N3" s="125" t="s">
        <v>6</v>
      </c>
      <c r="O3" s="126"/>
    </row>
    <row r="4" ht="24.2" customHeight="1" spans="1:15">
      <c r="A4" s="127"/>
      <c r="B4" s="110" t="s">
        <v>9</v>
      </c>
      <c r="C4" s="110"/>
      <c r="D4" s="110" t="s">
        <v>58</v>
      </c>
      <c r="E4" s="110" t="s">
        <v>59</v>
      </c>
      <c r="F4" s="110" t="s">
        <v>60</v>
      </c>
      <c r="G4" s="110" t="s">
        <v>61</v>
      </c>
      <c r="H4" s="110" t="s">
        <v>62</v>
      </c>
      <c r="I4" s="110" t="s">
        <v>63</v>
      </c>
      <c r="J4" s="110" t="s">
        <v>64</v>
      </c>
      <c r="K4" s="110" t="s">
        <v>65</v>
      </c>
      <c r="L4" s="110" t="s">
        <v>66</v>
      </c>
      <c r="M4" s="110" t="s">
        <v>67</v>
      </c>
      <c r="N4" s="110" t="s">
        <v>68</v>
      </c>
      <c r="O4" s="129"/>
    </row>
    <row r="5" ht="24.2" customHeight="1" spans="1:15">
      <c r="A5" s="127"/>
      <c r="B5" s="110" t="s">
        <v>69</v>
      </c>
      <c r="C5" s="207" t="s">
        <v>70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29"/>
    </row>
    <row r="6" ht="24.2" customHeight="1" spans="1:15">
      <c r="A6" s="127"/>
      <c r="B6" s="110"/>
      <c r="C6" s="207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29"/>
    </row>
    <row r="7" ht="27" customHeight="1" spans="1:15">
      <c r="A7" s="130"/>
      <c r="B7" s="89"/>
      <c r="C7" s="89" t="s">
        <v>71</v>
      </c>
      <c r="D7" s="92">
        <f>SUM(D8)</f>
        <v>9089836.65</v>
      </c>
      <c r="E7" s="92"/>
      <c r="F7" s="92">
        <f>SUM(F8)</f>
        <v>5850076.65</v>
      </c>
      <c r="G7" s="92">
        <f>SUM(G8)</f>
        <v>3239760</v>
      </c>
      <c r="H7" s="92"/>
      <c r="I7" s="92"/>
      <c r="J7" s="92"/>
      <c r="K7" s="92"/>
      <c r="L7" s="92"/>
      <c r="M7" s="92"/>
      <c r="N7" s="92"/>
      <c r="O7" s="131"/>
    </row>
    <row r="8" ht="27" customHeight="1" spans="1:15">
      <c r="A8" s="130"/>
      <c r="B8" s="94">
        <v>105</v>
      </c>
      <c r="C8" s="208" t="s">
        <v>72</v>
      </c>
      <c r="D8" s="92">
        <v>9089836.65</v>
      </c>
      <c r="E8" s="92"/>
      <c r="F8" s="92">
        <v>5850076.65</v>
      </c>
      <c r="G8" s="92">
        <v>3239760</v>
      </c>
      <c r="H8" s="92"/>
      <c r="I8" s="92"/>
      <c r="J8" s="92"/>
      <c r="K8" s="92"/>
      <c r="L8" s="92"/>
      <c r="M8" s="92"/>
      <c r="N8" s="92"/>
      <c r="O8" s="131"/>
    </row>
    <row r="9" ht="29.1" customHeight="1" spans="1:15">
      <c r="A9" s="130"/>
      <c r="B9" s="89">
        <v>105001</v>
      </c>
      <c r="C9" s="208" t="s">
        <v>0</v>
      </c>
      <c r="D9" s="92">
        <v>9089836.65</v>
      </c>
      <c r="E9" s="92"/>
      <c r="F9" s="92">
        <v>5850076.65</v>
      </c>
      <c r="G9" s="92">
        <v>3239760</v>
      </c>
      <c r="H9" s="92"/>
      <c r="I9" s="92"/>
      <c r="J9" s="92"/>
      <c r="K9" s="92"/>
      <c r="L9" s="92"/>
      <c r="M9" s="92"/>
      <c r="N9" s="92"/>
      <c r="O9" s="131"/>
    </row>
    <row r="10" ht="27" customHeight="1" spans="1:15">
      <c r="A10" s="130"/>
      <c r="B10" s="89"/>
      <c r="C10" s="89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131"/>
    </row>
    <row r="11" ht="27" customHeight="1" spans="1:15">
      <c r="A11" s="130"/>
      <c r="B11" s="89"/>
      <c r="C11" s="89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131"/>
    </row>
    <row r="12" ht="27" customHeight="1" spans="1:15">
      <c r="A12" s="130"/>
      <c r="B12" s="89"/>
      <c r="C12" s="89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131"/>
    </row>
    <row r="13" ht="27" customHeight="1" spans="1:15">
      <c r="A13" s="130"/>
      <c r="B13" s="89"/>
      <c r="C13" s="89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131"/>
    </row>
    <row r="14" ht="27" customHeight="1" spans="1:15">
      <c r="A14" s="130"/>
      <c r="B14" s="89"/>
      <c r="C14" s="89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131"/>
    </row>
    <row r="15" ht="27" customHeight="1" spans="1:15">
      <c r="A15" s="130"/>
      <c r="B15" s="89"/>
      <c r="C15" s="89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131"/>
    </row>
    <row r="16" ht="27" customHeight="1" spans="1:15">
      <c r="A16" s="130"/>
      <c r="B16" s="89"/>
      <c r="C16" s="89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131"/>
    </row>
    <row r="17" ht="27" customHeight="1" spans="1:15">
      <c r="A17" s="130"/>
      <c r="B17" s="89"/>
      <c r="C17" s="89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131"/>
    </row>
    <row r="18" ht="27" customHeight="1" spans="1:15">
      <c r="A18" s="130"/>
      <c r="B18" s="89"/>
      <c r="C18" s="89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131"/>
    </row>
    <row r="19" ht="27" customHeight="1" spans="1:15">
      <c r="A19" s="130"/>
      <c r="B19" s="89"/>
      <c r="C19" s="89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131"/>
    </row>
    <row r="20" ht="27" customHeight="1" spans="1:15">
      <c r="A20" s="130"/>
      <c r="B20" s="89"/>
      <c r="C20" s="89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131"/>
    </row>
    <row r="21" ht="27" customHeight="1" spans="1:15">
      <c r="A21" s="130"/>
      <c r="B21" s="89"/>
      <c r="C21" s="89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131"/>
    </row>
    <row r="22" ht="27" customHeight="1" spans="1:15">
      <c r="A22" s="130"/>
      <c r="B22" s="89"/>
      <c r="C22" s="89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131"/>
    </row>
    <row r="23" ht="27" customHeight="1" spans="1:15">
      <c r="A23" s="130"/>
      <c r="B23" s="89"/>
      <c r="C23" s="89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131"/>
    </row>
    <row r="24" ht="27" customHeight="1" spans="1:15">
      <c r="A24" s="130"/>
      <c r="B24" s="89"/>
      <c r="C24" s="89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131"/>
    </row>
    <row r="25" ht="27" customHeight="1" spans="1:15">
      <c r="A25" s="130"/>
      <c r="B25" s="89"/>
      <c r="C25" s="89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3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03972313348" right="0.590203972313348" top="1.3776055471165" bottom="0.983904759714923" header="0" footer="0"/>
  <pageSetup paperSize="9" scale="6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0833333333333" style="118" customWidth="1"/>
    <col min="2" max="4" width="6.125" style="118" customWidth="1"/>
    <col min="5" max="5" width="16.875" style="118" customWidth="1"/>
    <col min="6" max="6" width="41" style="118" customWidth="1"/>
    <col min="7" max="10" width="16.375" style="118" customWidth="1"/>
    <col min="11" max="11" width="22.875" style="118" customWidth="1"/>
    <col min="12" max="12" width="1.50833333333333" style="118" customWidth="1"/>
    <col min="13" max="14" width="9.75" style="118" customWidth="1"/>
    <col min="15" max="16384" width="10" style="118"/>
  </cols>
  <sheetData>
    <row r="1" ht="24.95" customHeight="1" spans="1:12">
      <c r="A1" s="119"/>
      <c r="B1" s="2"/>
      <c r="C1" s="2"/>
      <c r="D1" s="2"/>
      <c r="E1" s="17"/>
      <c r="F1" s="17"/>
      <c r="G1" s="205"/>
      <c r="H1" s="205"/>
      <c r="I1" s="205"/>
      <c r="J1" s="205"/>
      <c r="K1" s="120" t="s">
        <v>73</v>
      </c>
      <c r="L1" s="121"/>
    </row>
    <row r="2" ht="22.7" customHeight="1" spans="1:12">
      <c r="A2" s="119"/>
      <c r="B2" s="122" t="s">
        <v>74</v>
      </c>
      <c r="C2" s="122"/>
      <c r="D2" s="122"/>
      <c r="E2" s="122"/>
      <c r="F2" s="122"/>
      <c r="G2" s="122"/>
      <c r="H2" s="122"/>
      <c r="I2" s="122"/>
      <c r="J2" s="122"/>
      <c r="K2" s="122"/>
      <c r="L2" s="121" t="s">
        <v>3</v>
      </c>
    </row>
    <row r="3" ht="19.5" customHeight="1" spans="1:12">
      <c r="A3" s="123"/>
      <c r="B3" s="124" t="s">
        <v>5</v>
      </c>
      <c r="C3" s="124"/>
      <c r="D3" s="124"/>
      <c r="E3" s="124"/>
      <c r="F3" s="124"/>
      <c r="G3" s="123"/>
      <c r="H3" s="123"/>
      <c r="I3" s="206"/>
      <c r="J3" s="206"/>
      <c r="K3" s="125" t="s">
        <v>6</v>
      </c>
      <c r="L3" s="126"/>
    </row>
    <row r="4" ht="24.2" customHeight="1" spans="1:12">
      <c r="A4" s="121"/>
      <c r="B4" s="89" t="s">
        <v>9</v>
      </c>
      <c r="C4" s="89"/>
      <c r="D4" s="89"/>
      <c r="E4" s="89"/>
      <c r="F4" s="89"/>
      <c r="G4" s="89" t="s">
        <v>58</v>
      </c>
      <c r="H4" s="89" t="s">
        <v>75</v>
      </c>
      <c r="I4" s="89" t="s">
        <v>76</v>
      </c>
      <c r="J4" s="89" t="s">
        <v>77</v>
      </c>
      <c r="K4" s="89" t="s">
        <v>78</v>
      </c>
      <c r="L4" s="128"/>
    </row>
    <row r="5" ht="24.2" customHeight="1" spans="1:12">
      <c r="A5" s="127"/>
      <c r="B5" s="89" t="s">
        <v>79</v>
      </c>
      <c r="C5" s="89"/>
      <c r="D5" s="89"/>
      <c r="E5" s="89" t="s">
        <v>69</v>
      </c>
      <c r="F5" s="89" t="s">
        <v>70</v>
      </c>
      <c r="G5" s="89"/>
      <c r="H5" s="89"/>
      <c r="I5" s="89"/>
      <c r="J5" s="89"/>
      <c r="K5" s="89"/>
      <c r="L5" s="128"/>
    </row>
    <row r="6" ht="24.2" customHeight="1" spans="1:12">
      <c r="A6" s="127"/>
      <c r="B6" s="89" t="s">
        <v>80</v>
      </c>
      <c r="C6" s="89" t="s">
        <v>81</v>
      </c>
      <c r="D6" s="89" t="s">
        <v>82</v>
      </c>
      <c r="E6" s="89"/>
      <c r="F6" s="89"/>
      <c r="G6" s="89"/>
      <c r="H6" s="89"/>
      <c r="I6" s="89"/>
      <c r="J6" s="89"/>
      <c r="K6" s="89"/>
      <c r="L6" s="129"/>
    </row>
    <row r="7" ht="27" customHeight="1" spans="1:12">
      <c r="A7" s="130"/>
      <c r="B7" s="113"/>
      <c r="C7" s="113"/>
      <c r="D7" s="113"/>
      <c r="E7" s="89"/>
      <c r="F7" s="89" t="s">
        <v>71</v>
      </c>
      <c r="G7" s="92">
        <f>G8+G12+G17+G23+G26</f>
        <v>9089836.65</v>
      </c>
      <c r="H7" s="92">
        <f>H8+H12+H17+H23+H26</f>
        <v>5850076.65</v>
      </c>
      <c r="I7" s="92">
        <f>I8+I12+I17+I23+I26</f>
        <v>3239760</v>
      </c>
      <c r="J7" s="92"/>
      <c r="K7" s="92"/>
      <c r="L7" s="131"/>
    </row>
    <row r="8" ht="27" customHeight="1" spans="1:12">
      <c r="A8" s="130"/>
      <c r="B8" s="113">
        <v>201</v>
      </c>
      <c r="C8" s="113"/>
      <c r="D8" s="113"/>
      <c r="E8" s="94">
        <v>105001</v>
      </c>
      <c r="F8" s="94" t="s">
        <v>83</v>
      </c>
      <c r="G8" s="92">
        <v>4471122.28</v>
      </c>
      <c r="H8" s="92">
        <v>4471122.28</v>
      </c>
      <c r="I8" s="92"/>
      <c r="J8" s="92"/>
      <c r="K8" s="92"/>
      <c r="L8" s="131"/>
    </row>
    <row r="9" ht="27" customHeight="1" spans="1:12">
      <c r="A9" s="130"/>
      <c r="B9" s="113">
        <v>201</v>
      </c>
      <c r="C9" s="113">
        <v>31</v>
      </c>
      <c r="D9" s="113"/>
      <c r="E9" s="94">
        <v>105001</v>
      </c>
      <c r="F9" s="89" t="s">
        <v>84</v>
      </c>
      <c r="G9" s="92">
        <v>4471122.28</v>
      </c>
      <c r="H9" s="92">
        <v>4471122.28</v>
      </c>
      <c r="I9" s="92"/>
      <c r="J9" s="92"/>
      <c r="K9" s="92"/>
      <c r="L9" s="131"/>
    </row>
    <row r="10" ht="27" customHeight="1" spans="1:12">
      <c r="A10" s="130"/>
      <c r="B10" s="113">
        <v>201</v>
      </c>
      <c r="C10" s="113">
        <v>31</v>
      </c>
      <c r="D10" s="113" t="s">
        <v>85</v>
      </c>
      <c r="E10" s="94">
        <v>105001</v>
      </c>
      <c r="F10" s="89" t="s">
        <v>86</v>
      </c>
      <c r="G10" s="92">
        <v>3671798.7</v>
      </c>
      <c r="H10" s="92">
        <v>3671798.7</v>
      </c>
      <c r="I10" s="92"/>
      <c r="J10" s="92"/>
      <c r="K10" s="92"/>
      <c r="L10" s="131"/>
    </row>
    <row r="11" ht="27" customHeight="1" spans="1:12">
      <c r="A11" s="130"/>
      <c r="B11" s="113" t="s">
        <v>87</v>
      </c>
      <c r="C11" s="113" t="s">
        <v>88</v>
      </c>
      <c r="D11" s="113" t="s">
        <v>89</v>
      </c>
      <c r="E11" s="94">
        <v>105001</v>
      </c>
      <c r="F11" s="89" t="s">
        <v>90</v>
      </c>
      <c r="G11" s="92">
        <v>799323.58</v>
      </c>
      <c r="H11" s="92">
        <v>799323.58</v>
      </c>
      <c r="I11" s="92"/>
      <c r="J11" s="92"/>
      <c r="K11" s="92"/>
      <c r="L11" s="131"/>
    </row>
    <row r="12" ht="27" customHeight="1" spans="1:12">
      <c r="A12" s="130"/>
      <c r="B12" s="113" t="s">
        <v>91</v>
      </c>
      <c r="C12" s="113"/>
      <c r="D12" s="113"/>
      <c r="E12" s="94">
        <v>105001</v>
      </c>
      <c r="F12" s="89" t="s">
        <v>92</v>
      </c>
      <c r="G12" s="92">
        <v>589904.48</v>
      </c>
      <c r="H12" s="92">
        <v>589904.48</v>
      </c>
      <c r="I12" s="92"/>
      <c r="J12" s="92"/>
      <c r="K12" s="92"/>
      <c r="L12" s="131"/>
    </row>
    <row r="13" ht="27" customHeight="1" spans="1:12">
      <c r="A13" s="130"/>
      <c r="B13" s="113" t="s">
        <v>91</v>
      </c>
      <c r="C13" s="113" t="s">
        <v>93</v>
      </c>
      <c r="D13" s="113"/>
      <c r="E13" s="94">
        <v>105001</v>
      </c>
      <c r="F13" s="89" t="s">
        <v>94</v>
      </c>
      <c r="G13" s="92">
        <v>589904.48</v>
      </c>
      <c r="H13" s="92">
        <v>589904.48</v>
      </c>
      <c r="I13" s="92"/>
      <c r="J13" s="92"/>
      <c r="K13" s="92"/>
      <c r="L13" s="131"/>
    </row>
    <row r="14" ht="27" customHeight="1" spans="1:12">
      <c r="A14" s="130"/>
      <c r="B14" s="113" t="s">
        <v>91</v>
      </c>
      <c r="C14" s="113" t="s">
        <v>93</v>
      </c>
      <c r="D14" s="113" t="s">
        <v>85</v>
      </c>
      <c r="E14" s="94">
        <v>105001</v>
      </c>
      <c r="F14" s="89" t="s">
        <v>95</v>
      </c>
      <c r="G14" s="92">
        <v>20312</v>
      </c>
      <c r="H14" s="92">
        <v>20312</v>
      </c>
      <c r="I14" s="92"/>
      <c r="J14" s="92"/>
      <c r="K14" s="92"/>
      <c r="L14" s="131"/>
    </row>
    <row r="15" ht="27" customHeight="1" spans="1:12">
      <c r="A15" s="130"/>
      <c r="B15" s="113" t="s">
        <v>91</v>
      </c>
      <c r="C15" s="113" t="s">
        <v>93</v>
      </c>
      <c r="D15" s="113" t="s">
        <v>96</v>
      </c>
      <c r="E15" s="94">
        <v>105001</v>
      </c>
      <c r="F15" s="89" t="s">
        <v>97</v>
      </c>
      <c r="G15" s="92">
        <v>20276</v>
      </c>
      <c r="H15" s="92">
        <v>20276</v>
      </c>
      <c r="I15" s="92"/>
      <c r="J15" s="92"/>
      <c r="K15" s="92"/>
      <c r="L15" s="131"/>
    </row>
    <row r="16" ht="27" customHeight="1" spans="1:12">
      <c r="A16" s="130"/>
      <c r="B16" s="113" t="s">
        <v>91</v>
      </c>
      <c r="C16" s="113" t="s">
        <v>93</v>
      </c>
      <c r="D16" s="113" t="s">
        <v>93</v>
      </c>
      <c r="E16" s="94">
        <v>105001</v>
      </c>
      <c r="F16" s="89" t="s">
        <v>98</v>
      </c>
      <c r="G16" s="92">
        <v>549316.48</v>
      </c>
      <c r="H16" s="92">
        <v>549316.48</v>
      </c>
      <c r="I16" s="92"/>
      <c r="J16" s="92"/>
      <c r="K16" s="92"/>
      <c r="L16" s="131"/>
    </row>
    <row r="17" ht="27" customHeight="1" spans="1:12">
      <c r="A17" s="130"/>
      <c r="B17" s="113" t="s">
        <v>99</v>
      </c>
      <c r="C17" s="113"/>
      <c r="D17" s="113"/>
      <c r="E17" s="94">
        <v>105001</v>
      </c>
      <c r="F17" s="89" t="s">
        <v>100</v>
      </c>
      <c r="G17" s="92">
        <v>332532.89</v>
      </c>
      <c r="H17" s="92">
        <v>332532.89</v>
      </c>
      <c r="I17" s="92"/>
      <c r="J17" s="92"/>
      <c r="K17" s="92"/>
      <c r="L17" s="131"/>
    </row>
    <row r="18" ht="27" customHeight="1" spans="1:12">
      <c r="A18" s="130"/>
      <c r="B18" s="113" t="s">
        <v>99</v>
      </c>
      <c r="C18" s="113" t="s">
        <v>101</v>
      </c>
      <c r="D18" s="113"/>
      <c r="E18" s="94">
        <v>105001</v>
      </c>
      <c r="F18" s="89" t="s">
        <v>102</v>
      </c>
      <c r="G18" s="92">
        <v>332532.89</v>
      </c>
      <c r="H18" s="92">
        <v>332532.89</v>
      </c>
      <c r="I18" s="92"/>
      <c r="J18" s="92"/>
      <c r="K18" s="92"/>
      <c r="L18" s="131"/>
    </row>
    <row r="19" ht="27" customHeight="1" spans="1:12">
      <c r="A19" s="130"/>
      <c r="B19" s="113" t="s">
        <v>99</v>
      </c>
      <c r="C19" s="113" t="s">
        <v>101</v>
      </c>
      <c r="D19" s="113" t="s">
        <v>85</v>
      </c>
      <c r="E19" s="94">
        <v>105001</v>
      </c>
      <c r="F19" s="89" t="s">
        <v>103</v>
      </c>
      <c r="G19" s="92">
        <v>239057.67</v>
      </c>
      <c r="H19" s="92">
        <v>239057.67</v>
      </c>
      <c r="I19" s="92"/>
      <c r="J19" s="92"/>
      <c r="K19" s="92"/>
      <c r="L19" s="131"/>
    </row>
    <row r="20" ht="27" customHeight="1" spans="1:12">
      <c r="A20" s="130"/>
      <c r="B20" s="113" t="s">
        <v>104</v>
      </c>
      <c r="C20" s="113" t="s">
        <v>105</v>
      </c>
      <c r="D20" s="113" t="s">
        <v>106</v>
      </c>
      <c r="E20" s="94">
        <v>105001</v>
      </c>
      <c r="F20" s="89" t="s">
        <v>107</v>
      </c>
      <c r="G20" s="92">
        <v>53875.22</v>
      </c>
      <c r="H20" s="92">
        <v>53875.22</v>
      </c>
      <c r="I20" s="92"/>
      <c r="J20" s="92"/>
      <c r="K20" s="92"/>
      <c r="L20" s="131"/>
    </row>
    <row r="21" ht="27" customHeight="1" spans="1:12">
      <c r="A21" s="130"/>
      <c r="B21" s="113" t="s">
        <v>104</v>
      </c>
      <c r="C21" s="113" t="s">
        <v>105</v>
      </c>
      <c r="D21" s="113" t="s">
        <v>108</v>
      </c>
      <c r="E21" s="94">
        <v>105001</v>
      </c>
      <c r="F21" s="89" t="s">
        <v>109</v>
      </c>
      <c r="G21" s="92">
        <v>30000</v>
      </c>
      <c r="H21" s="92">
        <v>30000</v>
      </c>
      <c r="I21" s="92"/>
      <c r="J21" s="92"/>
      <c r="K21" s="92"/>
      <c r="L21" s="131"/>
    </row>
    <row r="22" ht="27" customHeight="1" spans="1:12">
      <c r="A22" s="130"/>
      <c r="B22" s="113" t="s">
        <v>104</v>
      </c>
      <c r="C22" s="113" t="s">
        <v>105</v>
      </c>
      <c r="D22" s="113" t="s">
        <v>110</v>
      </c>
      <c r="E22" s="94">
        <v>105001</v>
      </c>
      <c r="F22" s="89" t="s">
        <v>111</v>
      </c>
      <c r="G22" s="92">
        <v>9600</v>
      </c>
      <c r="H22" s="92">
        <v>9600</v>
      </c>
      <c r="I22" s="92"/>
      <c r="J22" s="92"/>
      <c r="K22" s="92"/>
      <c r="L22" s="131"/>
    </row>
    <row r="23" ht="27" customHeight="1" spans="1:12">
      <c r="A23" s="130"/>
      <c r="B23" s="113" t="s">
        <v>112</v>
      </c>
      <c r="C23" s="113"/>
      <c r="D23" s="113"/>
      <c r="E23" s="94">
        <v>105001</v>
      </c>
      <c r="F23" s="89" t="s">
        <v>113</v>
      </c>
      <c r="G23" s="92">
        <v>3239760</v>
      </c>
      <c r="H23" s="92"/>
      <c r="I23" s="92">
        <v>3239760</v>
      </c>
      <c r="J23" s="92"/>
      <c r="K23" s="92"/>
      <c r="L23" s="131"/>
    </row>
    <row r="24" ht="27" customHeight="1" spans="1:12">
      <c r="A24" s="130"/>
      <c r="B24" s="113" t="s">
        <v>112</v>
      </c>
      <c r="C24" s="113" t="s">
        <v>114</v>
      </c>
      <c r="D24" s="113"/>
      <c r="E24" s="94">
        <v>105001</v>
      </c>
      <c r="F24" s="89" t="s">
        <v>115</v>
      </c>
      <c r="G24" s="92">
        <v>3239760</v>
      </c>
      <c r="H24" s="92"/>
      <c r="I24" s="92">
        <v>3239760</v>
      </c>
      <c r="J24" s="92"/>
      <c r="K24" s="92"/>
      <c r="L24" s="131"/>
    </row>
    <row r="25" ht="27" customHeight="1" spans="1:12">
      <c r="A25" s="130"/>
      <c r="B25" s="113" t="s">
        <v>112</v>
      </c>
      <c r="C25" s="113" t="s">
        <v>114</v>
      </c>
      <c r="D25" s="113" t="s">
        <v>106</v>
      </c>
      <c r="E25" s="94">
        <v>105001</v>
      </c>
      <c r="F25" s="89" t="s">
        <v>116</v>
      </c>
      <c r="G25" s="92">
        <v>3239760</v>
      </c>
      <c r="H25" s="92"/>
      <c r="I25" s="92">
        <v>3239760</v>
      </c>
      <c r="J25" s="92"/>
      <c r="K25" s="92"/>
      <c r="L25" s="131"/>
    </row>
    <row r="26" ht="27" customHeight="1" spans="1:12">
      <c r="A26" s="130"/>
      <c r="B26" s="113" t="s">
        <v>117</v>
      </c>
      <c r="C26" s="113"/>
      <c r="D26" s="113"/>
      <c r="E26" s="94">
        <v>105001</v>
      </c>
      <c r="F26" s="89" t="s">
        <v>118</v>
      </c>
      <c r="G26" s="92">
        <v>456517</v>
      </c>
      <c r="H26" s="92">
        <v>456517</v>
      </c>
      <c r="I26" s="92"/>
      <c r="J26" s="92"/>
      <c r="K26" s="92"/>
      <c r="L26" s="131"/>
    </row>
    <row r="27" ht="27" customHeight="1" spans="1:12">
      <c r="A27" s="130"/>
      <c r="B27" s="113" t="s">
        <v>117</v>
      </c>
      <c r="C27" s="113" t="s">
        <v>106</v>
      </c>
      <c r="D27" s="113"/>
      <c r="E27" s="94">
        <v>105001</v>
      </c>
      <c r="F27" s="89" t="s">
        <v>119</v>
      </c>
      <c r="G27" s="92">
        <v>456517</v>
      </c>
      <c r="H27" s="92">
        <v>456517</v>
      </c>
      <c r="I27" s="92"/>
      <c r="J27" s="92"/>
      <c r="K27" s="92"/>
      <c r="L27" s="131"/>
    </row>
    <row r="28" ht="27" customHeight="1" spans="1:12">
      <c r="A28" s="130"/>
      <c r="B28" s="113" t="s">
        <v>117</v>
      </c>
      <c r="C28" s="113" t="s">
        <v>106</v>
      </c>
      <c r="D28" s="113" t="s">
        <v>120</v>
      </c>
      <c r="E28" s="94">
        <v>105001</v>
      </c>
      <c r="F28" s="89" t="s">
        <v>121</v>
      </c>
      <c r="G28" s="92">
        <v>456517</v>
      </c>
      <c r="H28" s="92">
        <v>456517</v>
      </c>
      <c r="I28" s="92"/>
      <c r="J28" s="92"/>
      <c r="K28" s="92"/>
      <c r="L28" s="131"/>
    </row>
    <row r="29" ht="9.75" customHeight="1" spans="1:12">
      <c r="A29" s="132"/>
      <c r="B29" s="133"/>
      <c r="C29" s="133"/>
      <c r="D29" s="133"/>
      <c r="E29" s="133"/>
      <c r="F29" s="132"/>
      <c r="G29" s="132"/>
      <c r="H29" s="132"/>
      <c r="I29" s="132"/>
      <c r="J29" s="133"/>
      <c r="K29" s="133"/>
      <c r="L29" s="13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03972313348" right="0.590203972313348" top="1.3776055471165" bottom="0.983904759714923" header="0" footer="0"/>
  <pageSetup paperSize="9" scale="5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C9" sqref="C9"/>
    </sheetView>
  </sheetViews>
  <sheetFormatPr defaultColWidth="10" defaultRowHeight="13.5"/>
  <cols>
    <col min="1" max="1" width="1.50833333333333" style="118" customWidth="1"/>
    <col min="2" max="2" width="33.375" style="118" customWidth="1"/>
    <col min="3" max="3" width="16.375" style="118" customWidth="1"/>
    <col min="4" max="4" width="33.375" style="118" customWidth="1"/>
    <col min="5" max="7" width="16.375" style="118" customWidth="1"/>
    <col min="8" max="8" width="18.25" style="118" customWidth="1"/>
    <col min="9" max="9" width="1.50833333333333" style="118" customWidth="1"/>
    <col min="10" max="11" width="9.75" style="118" customWidth="1"/>
    <col min="12" max="16384" width="10" style="118"/>
  </cols>
  <sheetData>
    <row r="1" ht="13.7" customHeight="1" spans="1:9">
      <c r="A1" s="193"/>
      <c r="B1" s="138"/>
      <c r="C1" s="194"/>
      <c r="D1" s="194"/>
      <c r="E1" s="139"/>
      <c r="F1" s="139"/>
      <c r="G1" s="139"/>
      <c r="H1" s="195" t="s">
        <v>122</v>
      </c>
      <c r="I1" s="203" t="s">
        <v>3</v>
      </c>
    </row>
    <row r="2" ht="20.25" customHeight="1" spans="1:9">
      <c r="A2" s="194"/>
      <c r="B2" s="196" t="s">
        <v>123</v>
      </c>
      <c r="C2" s="196"/>
      <c r="D2" s="196"/>
      <c r="E2" s="196"/>
      <c r="F2" s="196"/>
      <c r="G2" s="196"/>
      <c r="H2" s="196"/>
      <c r="I2" s="203"/>
    </row>
    <row r="3" ht="17.1" customHeight="1" spans="1:9">
      <c r="A3" s="197"/>
      <c r="B3" s="144" t="s">
        <v>5</v>
      </c>
      <c r="C3" s="144"/>
      <c r="D3" s="160"/>
      <c r="E3" s="160"/>
      <c r="F3" s="160"/>
      <c r="G3" s="160"/>
      <c r="H3" s="198" t="s">
        <v>6</v>
      </c>
      <c r="I3" s="204"/>
    </row>
    <row r="4" ht="21.4" customHeight="1" spans="1:9">
      <c r="A4" s="199"/>
      <c r="B4" s="147" t="s">
        <v>7</v>
      </c>
      <c r="C4" s="147"/>
      <c r="D4" s="147" t="s">
        <v>8</v>
      </c>
      <c r="E4" s="147"/>
      <c r="F4" s="147"/>
      <c r="G4" s="147"/>
      <c r="H4" s="147"/>
      <c r="I4" s="157"/>
    </row>
    <row r="5" ht="21.4" customHeight="1" spans="1:9">
      <c r="A5" s="199"/>
      <c r="B5" s="147" t="s">
        <v>9</v>
      </c>
      <c r="C5" s="147" t="s">
        <v>10</v>
      </c>
      <c r="D5" s="147" t="s">
        <v>9</v>
      </c>
      <c r="E5" s="147" t="s">
        <v>58</v>
      </c>
      <c r="F5" s="147" t="s">
        <v>124</v>
      </c>
      <c r="G5" s="147" t="s">
        <v>125</v>
      </c>
      <c r="H5" s="147" t="s">
        <v>126</v>
      </c>
      <c r="I5" s="157"/>
    </row>
    <row r="6" ht="20.25" customHeight="1" spans="1:9">
      <c r="A6" s="146"/>
      <c r="B6" s="200" t="s">
        <v>127</v>
      </c>
      <c r="C6" s="152">
        <v>9089836.65</v>
      </c>
      <c r="D6" s="200" t="s">
        <v>128</v>
      </c>
      <c r="E6" s="152">
        <v>9089836.65</v>
      </c>
      <c r="F6" s="152">
        <v>5850076.65</v>
      </c>
      <c r="G6" s="152">
        <v>3239760</v>
      </c>
      <c r="H6" s="152"/>
      <c r="I6" s="169"/>
    </row>
    <row r="7" ht="20.25" customHeight="1" spans="1:9">
      <c r="A7" s="146"/>
      <c r="B7" s="201" t="s">
        <v>129</v>
      </c>
      <c r="C7" s="152">
        <v>5850076.65</v>
      </c>
      <c r="D7" s="201" t="s">
        <v>130</v>
      </c>
      <c r="E7" s="152">
        <v>4471122.28</v>
      </c>
      <c r="F7" s="152">
        <v>4471122.28</v>
      </c>
      <c r="G7" s="152"/>
      <c r="H7" s="152"/>
      <c r="I7" s="169"/>
    </row>
    <row r="8" ht="20.25" customHeight="1" spans="1:9">
      <c r="A8" s="146"/>
      <c r="B8" s="201" t="s">
        <v>131</v>
      </c>
      <c r="C8" s="152">
        <v>3239760</v>
      </c>
      <c r="D8" s="201" t="s">
        <v>132</v>
      </c>
      <c r="E8" s="152"/>
      <c r="F8" s="152"/>
      <c r="G8" s="152"/>
      <c r="H8" s="152"/>
      <c r="I8" s="169"/>
    </row>
    <row r="9" ht="20.25" customHeight="1" spans="1:9">
      <c r="A9" s="146"/>
      <c r="B9" s="201" t="s">
        <v>133</v>
      </c>
      <c r="C9" s="152"/>
      <c r="D9" s="201" t="s">
        <v>134</v>
      </c>
      <c r="E9" s="152"/>
      <c r="F9" s="152"/>
      <c r="G9" s="152"/>
      <c r="H9" s="152"/>
      <c r="I9" s="169"/>
    </row>
    <row r="10" ht="20.25" customHeight="1" spans="1:9">
      <c r="A10" s="146"/>
      <c r="B10" s="200" t="s">
        <v>135</v>
      </c>
      <c r="C10" s="152"/>
      <c r="D10" s="201" t="s">
        <v>136</v>
      </c>
      <c r="E10" s="152"/>
      <c r="F10" s="152"/>
      <c r="G10" s="152"/>
      <c r="H10" s="152"/>
      <c r="I10" s="169"/>
    </row>
    <row r="11" ht="20.25" customHeight="1" spans="1:9">
      <c r="A11" s="146"/>
      <c r="B11" s="201" t="s">
        <v>129</v>
      </c>
      <c r="C11" s="152"/>
      <c r="D11" s="201" t="s">
        <v>137</v>
      </c>
      <c r="E11" s="152"/>
      <c r="F11" s="152"/>
      <c r="G11" s="152"/>
      <c r="H11" s="152"/>
      <c r="I11" s="169"/>
    </row>
    <row r="12" ht="20.25" customHeight="1" spans="1:9">
      <c r="A12" s="146"/>
      <c r="B12" s="201" t="s">
        <v>131</v>
      </c>
      <c r="C12" s="152"/>
      <c r="D12" s="201" t="s">
        <v>138</v>
      </c>
      <c r="E12" s="152"/>
      <c r="F12" s="152"/>
      <c r="G12" s="152"/>
      <c r="H12" s="152"/>
      <c r="I12" s="169"/>
    </row>
    <row r="13" ht="20.25" customHeight="1" spans="1:9">
      <c r="A13" s="146"/>
      <c r="B13" s="201" t="s">
        <v>133</v>
      </c>
      <c r="C13" s="152"/>
      <c r="D13" s="201" t="s">
        <v>139</v>
      </c>
      <c r="E13" s="152"/>
      <c r="F13" s="152"/>
      <c r="G13" s="152"/>
      <c r="H13" s="152"/>
      <c r="I13" s="169"/>
    </row>
    <row r="14" ht="20.25" customHeight="1" spans="1:9">
      <c r="A14" s="146"/>
      <c r="B14" s="201" t="s">
        <v>140</v>
      </c>
      <c r="C14" s="152"/>
      <c r="D14" s="201" t="s">
        <v>141</v>
      </c>
      <c r="E14" s="152">
        <v>589904.48</v>
      </c>
      <c r="F14" s="152">
        <v>589904.48</v>
      </c>
      <c r="G14" s="152"/>
      <c r="H14" s="152"/>
      <c r="I14" s="169"/>
    </row>
    <row r="15" ht="20.25" customHeight="1" spans="1:9">
      <c r="A15" s="146"/>
      <c r="B15" s="201" t="s">
        <v>140</v>
      </c>
      <c r="C15" s="152"/>
      <c r="D15" s="201" t="s">
        <v>142</v>
      </c>
      <c r="E15" s="152"/>
      <c r="F15" s="152"/>
      <c r="G15" s="152"/>
      <c r="H15" s="152"/>
      <c r="I15" s="169"/>
    </row>
    <row r="16" ht="20.25" customHeight="1" spans="1:9">
      <c r="A16" s="146"/>
      <c r="B16" s="201" t="s">
        <v>140</v>
      </c>
      <c r="C16" s="152"/>
      <c r="D16" s="201" t="s">
        <v>143</v>
      </c>
      <c r="E16" s="152">
        <v>332532.89</v>
      </c>
      <c r="F16" s="152">
        <v>332532.89</v>
      </c>
      <c r="G16" s="152"/>
      <c r="H16" s="152"/>
      <c r="I16" s="169"/>
    </row>
    <row r="17" ht="20.25" customHeight="1" spans="1:9">
      <c r="A17" s="146"/>
      <c r="B17" s="201" t="s">
        <v>140</v>
      </c>
      <c r="C17" s="152"/>
      <c r="D17" s="201" t="s">
        <v>144</v>
      </c>
      <c r="E17" s="152"/>
      <c r="F17" s="152"/>
      <c r="G17" s="152"/>
      <c r="H17" s="152"/>
      <c r="I17" s="169"/>
    </row>
    <row r="18" ht="20.25" customHeight="1" spans="1:9">
      <c r="A18" s="146"/>
      <c r="B18" s="201" t="s">
        <v>140</v>
      </c>
      <c r="C18" s="152"/>
      <c r="D18" s="201" t="s">
        <v>145</v>
      </c>
      <c r="E18" s="152">
        <v>3239760</v>
      </c>
      <c r="F18" s="152"/>
      <c r="G18" s="152">
        <v>3239760</v>
      </c>
      <c r="H18" s="152"/>
      <c r="I18" s="169"/>
    </row>
    <row r="19" ht="20.25" customHeight="1" spans="1:9">
      <c r="A19" s="146"/>
      <c r="B19" s="201" t="s">
        <v>140</v>
      </c>
      <c r="C19" s="152"/>
      <c r="D19" s="201" t="s">
        <v>146</v>
      </c>
      <c r="E19" s="152"/>
      <c r="F19" s="152"/>
      <c r="G19" s="152"/>
      <c r="H19" s="152"/>
      <c r="I19" s="169"/>
    </row>
    <row r="20" ht="20.25" customHeight="1" spans="1:9">
      <c r="A20" s="146"/>
      <c r="B20" s="201" t="s">
        <v>140</v>
      </c>
      <c r="C20" s="152"/>
      <c r="D20" s="201" t="s">
        <v>147</v>
      </c>
      <c r="E20" s="152"/>
      <c r="F20" s="152"/>
      <c r="G20" s="152"/>
      <c r="H20" s="152"/>
      <c r="I20" s="169"/>
    </row>
    <row r="21" ht="20.25" customHeight="1" spans="1:9">
      <c r="A21" s="146"/>
      <c r="B21" s="201" t="s">
        <v>140</v>
      </c>
      <c r="C21" s="152"/>
      <c r="D21" s="201" t="s">
        <v>148</v>
      </c>
      <c r="E21" s="152"/>
      <c r="F21" s="152"/>
      <c r="G21" s="152"/>
      <c r="H21" s="152"/>
      <c r="I21" s="169"/>
    </row>
    <row r="22" ht="20.25" customHeight="1" spans="1:9">
      <c r="A22" s="146"/>
      <c r="B22" s="201" t="s">
        <v>140</v>
      </c>
      <c r="C22" s="152"/>
      <c r="D22" s="201" t="s">
        <v>149</v>
      </c>
      <c r="E22" s="152"/>
      <c r="F22" s="152"/>
      <c r="G22" s="152"/>
      <c r="H22" s="152"/>
      <c r="I22" s="169"/>
    </row>
    <row r="23" ht="20.25" customHeight="1" spans="1:9">
      <c r="A23" s="146"/>
      <c r="B23" s="201" t="s">
        <v>140</v>
      </c>
      <c r="C23" s="152"/>
      <c r="D23" s="201" t="s">
        <v>150</v>
      </c>
      <c r="E23" s="152"/>
      <c r="F23" s="152"/>
      <c r="G23" s="152"/>
      <c r="H23" s="152"/>
      <c r="I23" s="169"/>
    </row>
    <row r="24" ht="20.25" customHeight="1" spans="1:9">
      <c r="A24" s="146"/>
      <c r="B24" s="201" t="s">
        <v>140</v>
      </c>
      <c r="C24" s="152"/>
      <c r="D24" s="201" t="s">
        <v>151</v>
      </c>
      <c r="E24" s="152"/>
      <c r="F24" s="152"/>
      <c r="G24" s="152"/>
      <c r="H24" s="152"/>
      <c r="I24" s="169"/>
    </row>
    <row r="25" ht="20.25" customHeight="1" spans="1:9">
      <c r="A25" s="146"/>
      <c r="B25" s="201" t="s">
        <v>140</v>
      </c>
      <c r="C25" s="152"/>
      <c r="D25" s="201" t="s">
        <v>152</v>
      </c>
      <c r="E25" s="152"/>
      <c r="F25" s="152"/>
      <c r="G25" s="152"/>
      <c r="H25" s="152"/>
      <c r="I25" s="169"/>
    </row>
    <row r="26" ht="20.25" customHeight="1" spans="1:9">
      <c r="A26" s="146"/>
      <c r="B26" s="201" t="s">
        <v>140</v>
      </c>
      <c r="C26" s="152"/>
      <c r="D26" s="201" t="s">
        <v>153</v>
      </c>
      <c r="E26" s="152">
        <v>456517</v>
      </c>
      <c r="F26" s="152">
        <v>456517</v>
      </c>
      <c r="G26" s="152"/>
      <c r="H26" s="152"/>
      <c r="I26" s="169"/>
    </row>
    <row r="27" ht="20.25" customHeight="1" spans="1:9">
      <c r="A27" s="146"/>
      <c r="B27" s="201" t="s">
        <v>140</v>
      </c>
      <c r="C27" s="152"/>
      <c r="D27" s="201" t="s">
        <v>154</v>
      </c>
      <c r="E27" s="152"/>
      <c r="F27" s="152"/>
      <c r="G27" s="152"/>
      <c r="H27" s="152"/>
      <c r="I27" s="169"/>
    </row>
    <row r="28" ht="20.25" customHeight="1" spans="1:9">
      <c r="A28" s="146"/>
      <c r="B28" s="201" t="s">
        <v>140</v>
      </c>
      <c r="C28" s="152"/>
      <c r="D28" s="201" t="s">
        <v>155</v>
      </c>
      <c r="E28" s="152"/>
      <c r="F28" s="152"/>
      <c r="G28" s="152"/>
      <c r="H28" s="152"/>
      <c r="I28" s="169"/>
    </row>
    <row r="29" ht="20.25" customHeight="1" spans="1:9">
      <c r="A29" s="146"/>
      <c r="B29" s="201" t="s">
        <v>140</v>
      </c>
      <c r="C29" s="152"/>
      <c r="D29" s="201" t="s">
        <v>156</v>
      </c>
      <c r="E29" s="152"/>
      <c r="F29" s="152"/>
      <c r="G29" s="152"/>
      <c r="H29" s="152"/>
      <c r="I29" s="169"/>
    </row>
    <row r="30" ht="20.25" customHeight="1" spans="1:9">
      <c r="A30" s="146"/>
      <c r="B30" s="201" t="s">
        <v>140</v>
      </c>
      <c r="C30" s="152"/>
      <c r="D30" s="201" t="s">
        <v>157</v>
      </c>
      <c r="E30" s="152"/>
      <c r="F30" s="152"/>
      <c r="G30" s="152"/>
      <c r="H30" s="152"/>
      <c r="I30" s="169"/>
    </row>
    <row r="31" ht="20.25" customHeight="1" spans="1:9">
      <c r="A31" s="146"/>
      <c r="B31" s="201" t="s">
        <v>140</v>
      </c>
      <c r="C31" s="152"/>
      <c r="D31" s="201" t="s">
        <v>158</v>
      </c>
      <c r="E31" s="152"/>
      <c r="F31" s="152"/>
      <c r="G31" s="152"/>
      <c r="H31" s="152"/>
      <c r="I31" s="169"/>
    </row>
    <row r="32" ht="20.25" customHeight="1" spans="1:9">
      <c r="A32" s="146"/>
      <c r="B32" s="201" t="s">
        <v>140</v>
      </c>
      <c r="C32" s="152"/>
      <c r="D32" s="201" t="s">
        <v>159</v>
      </c>
      <c r="E32" s="152"/>
      <c r="F32" s="152"/>
      <c r="G32" s="152"/>
      <c r="H32" s="152"/>
      <c r="I32" s="169"/>
    </row>
    <row r="33" ht="20.25" customHeight="1" spans="1:9">
      <c r="A33" s="146"/>
      <c r="B33" s="201" t="s">
        <v>140</v>
      </c>
      <c r="C33" s="152"/>
      <c r="D33" s="201" t="s">
        <v>160</v>
      </c>
      <c r="E33" s="152"/>
      <c r="F33" s="152"/>
      <c r="G33" s="152"/>
      <c r="H33" s="152"/>
      <c r="I33" s="169"/>
    </row>
    <row r="34" ht="20.25" customHeight="1" spans="1:9">
      <c r="A34" s="146"/>
      <c r="B34" s="201" t="s">
        <v>140</v>
      </c>
      <c r="C34" s="152"/>
      <c r="D34" s="201" t="s">
        <v>161</v>
      </c>
      <c r="E34" s="152"/>
      <c r="F34" s="152"/>
      <c r="G34" s="152"/>
      <c r="H34" s="152"/>
      <c r="I34" s="169"/>
    </row>
    <row r="35" ht="8.45" customHeight="1" spans="1:9">
      <c r="A35" s="202"/>
      <c r="B35" s="202"/>
      <c r="C35" s="202"/>
      <c r="D35" s="148"/>
      <c r="E35" s="202"/>
      <c r="F35" s="202"/>
      <c r="G35" s="202"/>
      <c r="H35" s="202"/>
      <c r="I35" s="15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6055471165" right="0.983904759714923" top="0.983904759714923" bottom="0.983904759714923" header="0" footer="0"/>
  <pageSetup paperSize="9" scale="5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3.5"/>
  <cols>
    <col min="1" max="1" width="1.50833333333333" style="118" customWidth="1"/>
    <col min="2" max="3" width="5.875" style="118" customWidth="1"/>
    <col min="4" max="4" width="11.625" style="118" customWidth="1"/>
    <col min="5" max="5" width="23.5083333333333" style="118" customWidth="1"/>
    <col min="6" max="6" width="16.375" style="118" customWidth="1"/>
    <col min="7" max="7" width="15.125" style="118" customWidth="1"/>
    <col min="8" max="8" width="17.5083333333333" style="118" customWidth="1"/>
    <col min="9" max="9" width="17.625" style="118" customWidth="1"/>
    <col min="10" max="10" width="12.25" style="118" customWidth="1"/>
    <col min="11" max="11" width="16" style="118" customWidth="1"/>
    <col min="12" max="12" width="10.5083333333333" style="118" customWidth="1"/>
    <col min="13" max="13" width="15.75" style="118" customWidth="1"/>
    <col min="14" max="16" width="7.25" style="118" customWidth="1"/>
    <col min="17" max="23" width="5.875" style="118" customWidth="1"/>
    <col min="24" max="26" width="7.25" style="118" customWidth="1"/>
    <col min="27" max="33" width="5.875" style="118" customWidth="1"/>
    <col min="34" max="39" width="7.25" style="118" customWidth="1"/>
    <col min="40" max="40" width="1.50833333333333" style="118" customWidth="1"/>
    <col min="41" max="42" width="9.75" style="118" customWidth="1"/>
    <col min="43" max="16384" width="10" style="118"/>
  </cols>
  <sheetData>
    <row r="1" ht="24.95" customHeight="1" spans="1:40">
      <c r="A1" s="171"/>
      <c r="B1" s="172"/>
      <c r="C1" s="172"/>
      <c r="D1" s="173"/>
      <c r="E1" s="173"/>
      <c r="F1" s="174"/>
      <c r="G1" s="174"/>
      <c r="H1" s="174"/>
      <c r="I1" s="173"/>
      <c r="J1" s="173"/>
      <c r="K1" s="174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88" t="s">
        <v>162</v>
      </c>
      <c r="AN1" s="189"/>
    </row>
    <row r="2" ht="22.7" customHeight="1" spans="1:40">
      <c r="A2" s="119"/>
      <c r="B2" s="175" t="s">
        <v>163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89"/>
    </row>
    <row r="3" ht="19.5" customHeight="1" spans="1:40">
      <c r="A3" s="123"/>
      <c r="B3" s="176" t="s">
        <v>5</v>
      </c>
      <c r="C3" s="176"/>
      <c r="D3" s="176"/>
      <c r="E3" s="176"/>
      <c r="F3" s="177"/>
      <c r="G3" s="178"/>
      <c r="H3" s="179"/>
      <c r="I3" s="177"/>
      <c r="J3" s="177"/>
      <c r="K3" s="18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9" t="s">
        <v>6</v>
      </c>
      <c r="AM3" s="179"/>
      <c r="AN3" s="190"/>
    </row>
    <row r="4" ht="24.2" customHeight="1" spans="1:40">
      <c r="A4" s="121"/>
      <c r="B4" s="180" t="s">
        <v>9</v>
      </c>
      <c r="C4" s="180"/>
      <c r="D4" s="180"/>
      <c r="E4" s="180"/>
      <c r="F4" s="180" t="s">
        <v>164</v>
      </c>
      <c r="G4" s="180" t="s">
        <v>165</v>
      </c>
      <c r="H4" s="180"/>
      <c r="I4" s="180"/>
      <c r="J4" s="180"/>
      <c r="K4" s="180"/>
      <c r="L4" s="180"/>
      <c r="M4" s="180"/>
      <c r="N4" s="180"/>
      <c r="O4" s="180"/>
      <c r="P4" s="180"/>
      <c r="Q4" s="180" t="s">
        <v>166</v>
      </c>
      <c r="R4" s="180"/>
      <c r="S4" s="180"/>
      <c r="T4" s="180"/>
      <c r="U4" s="180"/>
      <c r="V4" s="180"/>
      <c r="W4" s="180"/>
      <c r="X4" s="180"/>
      <c r="Y4" s="180"/>
      <c r="Z4" s="180"/>
      <c r="AA4" s="180" t="s">
        <v>167</v>
      </c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91"/>
    </row>
    <row r="5" ht="24.2" customHeight="1" spans="1:40">
      <c r="A5" s="121"/>
      <c r="B5" s="180" t="s">
        <v>79</v>
      </c>
      <c r="C5" s="180"/>
      <c r="D5" s="180" t="s">
        <v>69</v>
      </c>
      <c r="E5" s="180" t="s">
        <v>70</v>
      </c>
      <c r="F5" s="180"/>
      <c r="G5" s="180" t="s">
        <v>58</v>
      </c>
      <c r="H5" s="180" t="s">
        <v>168</v>
      </c>
      <c r="I5" s="180"/>
      <c r="J5" s="180"/>
      <c r="K5" s="180" t="s">
        <v>169</v>
      </c>
      <c r="L5" s="180"/>
      <c r="M5" s="180"/>
      <c r="N5" s="180" t="s">
        <v>170</v>
      </c>
      <c r="O5" s="180"/>
      <c r="P5" s="180"/>
      <c r="Q5" s="180" t="s">
        <v>58</v>
      </c>
      <c r="R5" s="180" t="s">
        <v>168</v>
      </c>
      <c r="S5" s="180"/>
      <c r="T5" s="180"/>
      <c r="U5" s="180" t="s">
        <v>169</v>
      </c>
      <c r="V5" s="180"/>
      <c r="W5" s="180"/>
      <c r="X5" s="180" t="s">
        <v>170</v>
      </c>
      <c r="Y5" s="180"/>
      <c r="Z5" s="180"/>
      <c r="AA5" s="180" t="s">
        <v>58</v>
      </c>
      <c r="AB5" s="180" t="s">
        <v>168</v>
      </c>
      <c r="AC5" s="180"/>
      <c r="AD5" s="180"/>
      <c r="AE5" s="180" t="s">
        <v>169</v>
      </c>
      <c r="AF5" s="180"/>
      <c r="AG5" s="180"/>
      <c r="AH5" s="180" t="s">
        <v>170</v>
      </c>
      <c r="AI5" s="180"/>
      <c r="AJ5" s="180"/>
      <c r="AK5" s="180" t="s">
        <v>171</v>
      </c>
      <c r="AL5" s="180"/>
      <c r="AM5" s="180"/>
      <c r="AN5" s="191"/>
    </row>
    <row r="6" ht="39" customHeight="1" spans="1:40">
      <c r="A6" s="17"/>
      <c r="B6" s="180" t="s">
        <v>80</v>
      </c>
      <c r="C6" s="180" t="s">
        <v>81</v>
      </c>
      <c r="D6" s="180"/>
      <c r="E6" s="180"/>
      <c r="F6" s="180"/>
      <c r="G6" s="180"/>
      <c r="H6" s="180" t="s">
        <v>172</v>
      </c>
      <c r="I6" s="180" t="s">
        <v>75</v>
      </c>
      <c r="J6" s="180" t="s">
        <v>76</v>
      </c>
      <c r="K6" s="180" t="s">
        <v>172</v>
      </c>
      <c r="L6" s="180" t="s">
        <v>75</v>
      </c>
      <c r="M6" s="180" t="s">
        <v>76</v>
      </c>
      <c r="N6" s="180" t="s">
        <v>172</v>
      </c>
      <c r="O6" s="180" t="s">
        <v>173</v>
      </c>
      <c r="P6" s="180" t="s">
        <v>174</v>
      </c>
      <c r="Q6" s="180"/>
      <c r="R6" s="180" t="s">
        <v>172</v>
      </c>
      <c r="S6" s="180" t="s">
        <v>75</v>
      </c>
      <c r="T6" s="180" t="s">
        <v>76</v>
      </c>
      <c r="U6" s="180" t="s">
        <v>172</v>
      </c>
      <c r="V6" s="180" t="s">
        <v>75</v>
      </c>
      <c r="W6" s="180" t="s">
        <v>76</v>
      </c>
      <c r="X6" s="180" t="s">
        <v>172</v>
      </c>
      <c r="Y6" s="180" t="s">
        <v>173</v>
      </c>
      <c r="Z6" s="180" t="s">
        <v>174</v>
      </c>
      <c r="AA6" s="180"/>
      <c r="AB6" s="180" t="s">
        <v>172</v>
      </c>
      <c r="AC6" s="180" t="s">
        <v>75</v>
      </c>
      <c r="AD6" s="180" t="s">
        <v>76</v>
      </c>
      <c r="AE6" s="180" t="s">
        <v>172</v>
      </c>
      <c r="AF6" s="180" t="s">
        <v>75</v>
      </c>
      <c r="AG6" s="180" t="s">
        <v>76</v>
      </c>
      <c r="AH6" s="180" t="s">
        <v>172</v>
      </c>
      <c r="AI6" s="180" t="s">
        <v>173</v>
      </c>
      <c r="AJ6" s="180" t="s">
        <v>174</v>
      </c>
      <c r="AK6" s="180" t="s">
        <v>172</v>
      </c>
      <c r="AL6" s="180" t="s">
        <v>173</v>
      </c>
      <c r="AM6" s="180" t="s">
        <v>174</v>
      </c>
      <c r="AN6" s="191"/>
    </row>
    <row r="7" ht="22.7" customHeight="1" spans="1:40">
      <c r="A7" s="121"/>
      <c r="B7" s="181"/>
      <c r="C7" s="181"/>
      <c r="D7" s="181"/>
      <c r="E7" s="181" t="s">
        <v>71</v>
      </c>
      <c r="F7" s="182">
        <f>G7</f>
        <v>9089836.65</v>
      </c>
      <c r="G7" s="182">
        <f>H7+K7</f>
        <v>9089836.65</v>
      </c>
      <c r="H7" s="182">
        <f>H8+H18+H27</f>
        <v>5850076.65</v>
      </c>
      <c r="I7" s="182">
        <f>I8+I18+I27</f>
        <v>5850076.65</v>
      </c>
      <c r="J7" s="182"/>
      <c r="K7" s="182">
        <f>M7</f>
        <v>3239760</v>
      </c>
      <c r="L7" s="182"/>
      <c r="M7" s="182">
        <f>SUM(M8:M30)</f>
        <v>3239760</v>
      </c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91"/>
    </row>
    <row r="8" ht="22.7" customHeight="1" spans="1:40">
      <c r="A8" s="121"/>
      <c r="B8" s="183">
        <v>301</v>
      </c>
      <c r="C8" s="183"/>
      <c r="D8" s="184">
        <v>105001</v>
      </c>
      <c r="E8" s="185" t="s">
        <v>175</v>
      </c>
      <c r="F8" s="182">
        <f t="shared" ref="F8:F30" si="0">G8</f>
        <v>5153534.17</v>
      </c>
      <c r="G8" s="182">
        <f t="shared" ref="G8:G30" si="1">H8+K8</f>
        <v>5153534.17</v>
      </c>
      <c r="H8" s="182">
        <v>5153534.17</v>
      </c>
      <c r="I8" s="182">
        <v>5153534.17</v>
      </c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91"/>
    </row>
    <row r="9" ht="22.7" customHeight="1" spans="1:40">
      <c r="A9" s="121"/>
      <c r="B9" s="183">
        <v>301</v>
      </c>
      <c r="C9" s="183" t="s">
        <v>85</v>
      </c>
      <c r="D9" s="184">
        <v>105001</v>
      </c>
      <c r="E9" s="185" t="s">
        <v>176</v>
      </c>
      <c r="F9" s="182">
        <f t="shared" si="0"/>
        <v>1146612</v>
      </c>
      <c r="G9" s="182">
        <f t="shared" si="1"/>
        <v>1146612</v>
      </c>
      <c r="H9" s="182">
        <f t="shared" ref="H9:H30" si="2">I9+J9</f>
        <v>1146612</v>
      </c>
      <c r="I9" s="182">
        <v>1146612</v>
      </c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91"/>
    </row>
    <row r="10" ht="22.7" customHeight="1" spans="1:40">
      <c r="A10" s="121"/>
      <c r="B10" s="183" t="s">
        <v>177</v>
      </c>
      <c r="C10" s="183" t="s">
        <v>96</v>
      </c>
      <c r="D10" s="184">
        <v>105001</v>
      </c>
      <c r="E10" s="185" t="s">
        <v>178</v>
      </c>
      <c r="F10" s="182">
        <f t="shared" si="0"/>
        <v>1146612</v>
      </c>
      <c r="G10" s="182">
        <f t="shared" si="1"/>
        <v>1146612</v>
      </c>
      <c r="H10" s="182">
        <f t="shared" si="2"/>
        <v>1146612</v>
      </c>
      <c r="I10" s="182">
        <v>1146612</v>
      </c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91"/>
    </row>
    <row r="11" ht="22.7" customHeight="1" spans="1:40">
      <c r="A11" s="121"/>
      <c r="B11" s="183" t="s">
        <v>177</v>
      </c>
      <c r="C11" s="183" t="s">
        <v>179</v>
      </c>
      <c r="D11" s="184">
        <v>105001</v>
      </c>
      <c r="E11" s="185" t="s">
        <v>180</v>
      </c>
      <c r="F11" s="182">
        <f t="shared" si="0"/>
        <v>1239857</v>
      </c>
      <c r="G11" s="182">
        <f t="shared" si="1"/>
        <v>1239857</v>
      </c>
      <c r="H11" s="182">
        <f t="shared" si="2"/>
        <v>1239857</v>
      </c>
      <c r="I11" s="182">
        <v>1239857</v>
      </c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91"/>
    </row>
    <row r="12" ht="22.7" customHeight="1" spans="1:40">
      <c r="A12" s="121"/>
      <c r="B12" s="183" t="s">
        <v>177</v>
      </c>
      <c r="C12" s="183" t="s">
        <v>181</v>
      </c>
      <c r="D12" s="184">
        <v>105001</v>
      </c>
      <c r="E12" s="185" t="s">
        <v>182</v>
      </c>
      <c r="F12" s="182">
        <f t="shared" si="0"/>
        <v>464442</v>
      </c>
      <c r="G12" s="182">
        <f t="shared" si="1"/>
        <v>464442</v>
      </c>
      <c r="H12" s="182">
        <f t="shared" si="2"/>
        <v>464442</v>
      </c>
      <c r="I12" s="182">
        <v>464442</v>
      </c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91"/>
    </row>
    <row r="13" ht="34.15" customHeight="1" spans="1:40">
      <c r="A13" s="121"/>
      <c r="B13" s="183" t="s">
        <v>177</v>
      </c>
      <c r="C13" s="183" t="s">
        <v>183</v>
      </c>
      <c r="D13" s="184">
        <v>105001</v>
      </c>
      <c r="E13" s="185" t="s">
        <v>184</v>
      </c>
      <c r="F13" s="182">
        <f t="shared" si="0"/>
        <v>549316.48</v>
      </c>
      <c r="G13" s="182">
        <f t="shared" si="1"/>
        <v>549316.48</v>
      </c>
      <c r="H13" s="182">
        <f t="shared" si="2"/>
        <v>549316.48</v>
      </c>
      <c r="I13" s="182">
        <v>549316.48</v>
      </c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91"/>
    </row>
    <row r="14" ht="22.7" customHeight="1" spans="1:40">
      <c r="A14" s="121"/>
      <c r="B14" s="183" t="s">
        <v>177</v>
      </c>
      <c r="C14" s="183" t="s">
        <v>185</v>
      </c>
      <c r="D14" s="184">
        <v>105001</v>
      </c>
      <c r="E14" s="185" t="s">
        <v>186</v>
      </c>
      <c r="F14" s="182">
        <f t="shared" si="0"/>
        <v>292932.89</v>
      </c>
      <c r="G14" s="182">
        <f t="shared" si="1"/>
        <v>292932.89</v>
      </c>
      <c r="H14" s="182">
        <f t="shared" si="2"/>
        <v>292932.89</v>
      </c>
      <c r="I14" s="182">
        <v>292932.89</v>
      </c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91"/>
    </row>
    <row r="15" ht="22.7" customHeight="1" spans="1:40">
      <c r="A15" s="121"/>
      <c r="B15" s="183" t="s">
        <v>177</v>
      </c>
      <c r="C15" s="183" t="s">
        <v>101</v>
      </c>
      <c r="D15" s="184">
        <v>105001</v>
      </c>
      <c r="E15" s="185" t="s">
        <v>187</v>
      </c>
      <c r="F15" s="182">
        <f t="shared" si="0"/>
        <v>34800</v>
      </c>
      <c r="G15" s="182">
        <f t="shared" si="1"/>
        <v>34800</v>
      </c>
      <c r="H15" s="182">
        <f t="shared" si="2"/>
        <v>34800</v>
      </c>
      <c r="I15" s="182">
        <v>34800</v>
      </c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91"/>
    </row>
    <row r="16" ht="22.7" customHeight="1" spans="1:40">
      <c r="A16" s="121"/>
      <c r="B16" s="183" t="s">
        <v>177</v>
      </c>
      <c r="C16" s="183" t="s">
        <v>188</v>
      </c>
      <c r="D16" s="184">
        <v>105001</v>
      </c>
      <c r="E16" s="185" t="s">
        <v>189</v>
      </c>
      <c r="F16" s="182">
        <f t="shared" si="0"/>
        <v>16004.8</v>
      </c>
      <c r="G16" s="182">
        <f t="shared" si="1"/>
        <v>16004.8</v>
      </c>
      <c r="H16" s="182">
        <f t="shared" si="2"/>
        <v>16004.8</v>
      </c>
      <c r="I16" s="182">
        <v>16004.8</v>
      </c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91"/>
    </row>
    <row r="17" ht="22.7" customHeight="1" spans="1:40">
      <c r="A17" s="121"/>
      <c r="B17" s="183" t="s">
        <v>177</v>
      </c>
      <c r="C17" s="183" t="s">
        <v>190</v>
      </c>
      <c r="D17" s="184">
        <v>105001</v>
      </c>
      <c r="E17" s="185" t="s">
        <v>121</v>
      </c>
      <c r="F17" s="182">
        <f t="shared" si="0"/>
        <v>456517</v>
      </c>
      <c r="G17" s="182">
        <f t="shared" si="1"/>
        <v>456517</v>
      </c>
      <c r="H17" s="182">
        <f t="shared" si="2"/>
        <v>456517</v>
      </c>
      <c r="I17" s="182">
        <v>456517</v>
      </c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91"/>
    </row>
    <row r="18" ht="22.7" customHeight="1" spans="1:40">
      <c r="A18" s="121"/>
      <c r="B18" s="183" t="s">
        <v>191</v>
      </c>
      <c r="C18" s="183"/>
      <c r="D18" s="184">
        <v>105001</v>
      </c>
      <c r="E18" s="185" t="s">
        <v>192</v>
      </c>
      <c r="F18" s="182">
        <f t="shared" si="0"/>
        <v>650794.48</v>
      </c>
      <c r="G18" s="182">
        <f t="shared" si="1"/>
        <v>650794.48</v>
      </c>
      <c r="H18" s="182">
        <f t="shared" si="2"/>
        <v>650794.48</v>
      </c>
      <c r="I18" s="182">
        <v>650794.48</v>
      </c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91"/>
    </row>
    <row r="19" ht="22.7" customHeight="1" spans="1:40">
      <c r="A19" s="121"/>
      <c r="B19" s="183" t="s">
        <v>191</v>
      </c>
      <c r="C19" s="183" t="s">
        <v>85</v>
      </c>
      <c r="D19" s="184">
        <v>105001</v>
      </c>
      <c r="E19" s="185" t="s">
        <v>193</v>
      </c>
      <c r="F19" s="182">
        <f t="shared" si="0"/>
        <v>2822760</v>
      </c>
      <c r="G19" s="182">
        <f t="shared" si="1"/>
        <v>2822760</v>
      </c>
      <c r="H19" s="182">
        <f t="shared" si="2"/>
        <v>203000</v>
      </c>
      <c r="I19" s="182">
        <v>203000</v>
      </c>
      <c r="J19" s="182"/>
      <c r="K19" s="182">
        <f>L19+M19</f>
        <v>2619760</v>
      </c>
      <c r="L19" s="182"/>
      <c r="M19" s="182">
        <v>2619760</v>
      </c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91"/>
    </row>
    <row r="20" ht="22.7" customHeight="1" spans="1:40">
      <c r="A20" s="121"/>
      <c r="B20" s="183" t="s">
        <v>194</v>
      </c>
      <c r="C20" s="183" t="s">
        <v>195</v>
      </c>
      <c r="D20" s="184">
        <v>105001</v>
      </c>
      <c r="E20" s="185" t="s">
        <v>196</v>
      </c>
      <c r="F20" s="182">
        <f t="shared" si="0"/>
        <v>20000</v>
      </c>
      <c r="G20" s="182">
        <f t="shared" si="1"/>
        <v>20000</v>
      </c>
      <c r="H20" s="182"/>
      <c r="I20" s="182"/>
      <c r="J20" s="182"/>
      <c r="K20" s="182">
        <f>L20+M20</f>
        <v>20000</v>
      </c>
      <c r="L20" s="182"/>
      <c r="M20" s="182">
        <v>20000</v>
      </c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91"/>
    </row>
    <row r="21" ht="22.7" customHeight="1" spans="1:40">
      <c r="A21" s="121"/>
      <c r="B21" s="183" t="s">
        <v>191</v>
      </c>
      <c r="C21" s="183" t="s">
        <v>101</v>
      </c>
      <c r="D21" s="184">
        <v>105001</v>
      </c>
      <c r="E21" s="185" t="s">
        <v>197</v>
      </c>
      <c r="F21" s="182">
        <f t="shared" si="0"/>
        <v>145000</v>
      </c>
      <c r="G21" s="182">
        <f t="shared" si="1"/>
        <v>145000</v>
      </c>
      <c r="H21" s="182">
        <f t="shared" si="2"/>
        <v>145000</v>
      </c>
      <c r="I21" s="182">
        <v>145000</v>
      </c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91"/>
    </row>
    <row r="22" ht="22.7" customHeight="1" spans="1:40">
      <c r="A22" s="121"/>
      <c r="B22" s="183" t="s">
        <v>191</v>
      </c>
      <c r="C22" s="183" t="s">
        <v>198</v>
      </c>
      <c r="D22" s="184">
        <v>105001</v>
      </c>
      <c r="E22" s="185" t="s">
        <v>199</v>
      </c>
      <c r="F22" s="182">
        <f t="shared" si="0"/>
        <v>55162.68</v>
      </c>
      <c r="G22" s="182">
        <f t="shared" si="1"/>
        <v>55162.68</v>
      </c>
      <c r="H22" s="182">
        <f t="shared" si="2"/>
        <v>55162.68</v>
      </c>
      <c r="I22" s="182">
        <v>55162.68</v>
      </c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91"/>
    </row>
    <row r="23" ht="22.7" customHeight="1" spans="1:40">
      <c r="A23" s="121"/>
      <c r="B23" s="183" t="s">
        <v>191</v>
      </c>
      <c r="C23" s="183" t="s">
        <v>200</v>
      </c>
      <c r="D23" s="184">
        <v>105001</v>
      </c>
      <c r="E23" s="185" t="s">
        <v>201</v>
      </c>
      <c r="F23" s="182">
        <f t="shared" si="0"/>
        <v>21998.85</v>
      </c>
      <c r="G23" s="182">
        <f t="shared" si="1"/>
        <v>21998.85</v>
      </c>
      <c r="H23" s="182">
        <f t="shared" si="2"/>
        <v>21998.85</v>
      </c>
      <c r="I23" s="182">
        <v>21998.85</v>
      </c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91"/>
    </row>
    <row r="24" ht="22.7" customHeight="1" spans="1:40">
      <c r="A24" s="121"/>
      <c r="B24" s="183" t="s">
        <v>191</v>
      </c>
      <c r="C24" s="183" t="s">
        <v>88</v>
      </c>
      <c r="D24" s="184">
        <v>105001</v>
      </c>
      <c r="E24" s="185" t="s">
        <v>202</v>
      </c>
      <c r="F24" s="182">
        <f t="shared" si="0"/>
        <v>25000</v>
      </c>
      <c r="G24" s="182">
        <f t="shared" si="1"/>
        <v>25000</v>
      </c>
      <c r="H24" s="182">
        <f t="shared" si="2"/>
        <v>25000</v>
      </c>
      <c r="I24" s="182">
        <v>25000</v>
      </c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91"/>
    </row>
    <row r="25" ht="22.7" customHeight="1" spans="1:40">
      <c r="A25" s="121"/>
      <c r="B25" s="183" t="s">
        <v>191</v>
      </c>
      <c r="C25" s="183" t="s">
        <v>203</v>
      </c>
      <c r="D25" s="184">
        <v>105001</v>
      </c>
      <c r="E25" s="185" t="s">
        <v>204</v>
      </c>
      <c r="F25" s="182">
        <f t="shared" si="0"/>
        <v>191400</v>
      </c>
      <c r="G25" s="182">
        <f t="shared" si="1"/>
        <v>191400</v>
      </c>
      <c r="H25" s="182">
        <f t="shared" si="2"/>
        <v>191400</v>
      </c>
      <c r="I25" s="182">
        <v>191400</v>
      </c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91"/>
    </row>
    <row r="26" ht="22.7" customHeight="1" spans="1:40">
      <c r="A26" s="121"/>
      <c r="B26" s="183" t="s">
        <v>205</v>
      </c>
      <c r="C26" s="183" t="s">
        <v>206</v>
      </c>
      <c r="D26" s="184">
        <v>105001</v>
      </c>
      <c r="E26" s="185" t="s">
        <v>207</v>
      </c>
      <c r="F26" s="182">
        <f t="shared" si="0"/>
        <v>609232.95</v>
      </c>
      <c r="G26" s="182">
        <f t="shared" si="1"/>
        <v>609232.95</v>
      </c>
      <c r="H26" s="182">
        <f t="shared" si="2"/>
        <v>9232.95</v>
      </c>
      <c r="I26" s="182">
        <v>9232.95</v>
      </c>
      <c r="J26" s="182"/>
      <c r="K26" s="182">
        <f t="shared" ref="K26" si="3">L26+M26</f>
        <v>600000</v>
      </c>
      <c r="L26" s="182"/>
      <c r="M26" s="182">
        <v>600000</v>
      </c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91"/>
    </row>
    <row r="27" ht="22.7" customHeight="1" spans="1:40">
      <c r="A27" s="121"/>
      <c r="B27" s="183" t="s">
        <v>208</v>
      </c>
      <c r="C27" s="183"/>
      <c r="D27" s="184">
        <v>105001</v>
      </c>
      <c r="E27" s="185" t="s">
        <v>209</v>
      </c>
      <c r="F27" s="182">
        <f t="shared" si="0"/>
        <v>45748</v>
      </c>
      <c r="G27" s="182">
        <f t="shared" si="1"/>
        <v>45748</v>
      </c>
      <c r="H27" s="182">
        <f t="shared" si="2"/>
        <v>45748</v>
      </c>
      <c r="I27" s="182">
        <v>45748</v>
      </c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91"/>
    </row>
    <row r="28" ht="22.7" customHeight="1" spans="1:40">
      <c r="A28" s="121"/>
      <c r="B28" s="183" t="s">
        <v>210</v>
      </c>
      <c r="C28" s="183" t="s">
        <v>93</v>
      </c>
      <c r="D28" s="184">
        <v>105001</v>
      </c>
      <c r="E28" s="185" t="s">
        <v>211</v>
      </c>
      <c r="F28" s="182">
        <f t="shared" si="0"/>
        <v>40588</v>
      </c>
      <c r="G28" s="182">
        <f t="shared" si="1"/>
        <v>40588</v>
      </c>
      <c r="H28" s="182">
        <f t="shared" si="2"/>
        <v>40588</v>
      </c>
      <c r="I28" s="182">
        <v>40588</v>
      </c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91"/>
    </row>
    <row r="29" ht="22.7" customHeight="1" spans="1:40">
      <c r="A29" s="121"/>
      <c r="B29" s="183" t="s">
        <v>210</v>
      </c>
      <c r="C29" s="183" t="s">
        <v>181</v>
      </c>
      <c r="D29" s="184">
        <v>105001</v>
      </c>
      <c r="E29" s="185" t="s">
        <v>212</v>
      </c>
      <c r="F29" s="182">
        <f t="shared" si="0"/>
        <v>4800</v>
      </c>
      <c r="G29" s="182">
        <f t="shared" si="1"/>
        <v>4800</v>
      </c>
      <c r="H29" s="182">
        <f t="shared" si="2"/>
        <v>4800</v>
      </c>
      <c r="I29" s="182">
        <v>4800</v>
      </c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91"/>
    </row>
    <row r="30" ht="22.7" customHeight="1" spans="1:40">
      <c r="A30" s="121"/>
      <c r="B30" s="183" t="s">
        <v>210</v>
      </c>
      <c r="C30" s="183" t="s">
        <v>213</v>
      </c>
      <c r="D30" s="184">
        <v>105001</v>
      </c>
      <c r="E30" s="185" t="s">
        <v>214</v>
      </c>
      <c r="F30" s="182">
        <f t="shared" si="0"/>
        <v>360</v>
      </c>
      <c r="G30" s="182">
        <f t="shared" si="1"/>
        <v>360</v>
      </c>
      <c r="H30" s="182">
        <f t="shared" si="2"/>
        <v>360</v>
      </c>
      <c r="I30" s="182">
        <v>360</v>
      </c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91"/>
    </row>
    <row r="31" ht="9.75" customHeight="1" spans="1:40">
      <c r="A31" s="132"/>
      <c r="B31" s="132"/>
      <c r="C31" s="132"/>
      <c r="D31" s="186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9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03972313348" right="0.590203972313348" top="1.3776055471165" bottom="0.983904759714923" header="0" footer="0"/>
  <pageSetup paperSize="9" scale="4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E10" sqref="E10"/>
    </sheetView>
  </sheetViews>
  <sheetFormatPr defaultColWidth="10" defaultRowHeight="13.5"/>
  <cols>
    <col min="1" max="1" width="1.50833333333333" style="118" customWidth="1"/>
    <col min="2" max="4" width="6.125" style="118" customWidth="1"/>
    <col min="5" max="5" width="16.875" style="118" customWidth="1"/>
    <col min="6" max="6" width="41" style="118" customWidth="1"/>
    <col min="7" max="7" width="16.375" style="118" customWidth="1"/>
    <col min="8" max="8" width="16.625" style="118" customWidth="1"/>
    <col min="9" max="9" width="16.375" style="118" customWidth="1"/>
    <col min="10" max="10" width="1.50833333333333" style="118" customWidth="1"/>
    <col min="11" max="11" width="9.75" style="118" customWidth="1"/>
    <col min="12" max="16384" width="10" style="118"/>
  </cols>
  <sheetData>
    <row r="1" ht="13.7" customHeight="1" spans="1:10">
      <c r="A1" s="140"/>
      <c r="B1" s="138"/>
      <c r="C1" s="138"/>
      <c r="D1" s="138"/>
      <c r="E1" s="139"/>
      <c r="F1" s="139"/>
      <c r="G1" s="159" t="s">
        <v>215</v>
      </c>
      <c r="H1" s="159"/>
      <c r="I1" s="159"/>
      <c r="J1" s="168"/>
    </row>
    <row r="2" ht="20.25" customHeight="1" spans="1:10">
      <c r="A2" s="140"/>
      <c r="B2" s="142" t="s">
        <v>216</v>
      </c>
      <c r="C2" s="142"/>
      <c r="D2" s="142"/>
      <c r="E2" s="142"/>
      <c r="F2" s="142"/>
      <c r="G2" s="142"/>
      <c r="H2" s="142"/>
      <c r="I2" s="142"/>
      <c r="J2" s="168" t="s">
        <v>3</v>
      </c>
    </row>
    <row r="3" ht="17.1" customHeight="1" spans="1:10">
      <c r="A3" s="143"/>
      <c r="B3" s="144" t="s">
        <v>5</v>
      </c>
      <c r="C3" s="144"/>
      <c r="D3" s="144"/>
      <c r="E3" s="144"/>
      <c r="F3" s="144"/>
      <c r="G3" s="143"/>
      <c r="H3" s="160"/>
      <c r="I3" s="145" t="s">
        <v>6</v>
      </c>
      <c r="J3" s="168"/>
    </row>
    <row r="4" ht="21.4" customHeight="1" spans="1:10">
      <c r="A4" s="148"/>
      <c r="B4" s="147" t="s">
        <v>9</v>
      </c>
      <c r="C4" s="147"/>
      <c r="D4" s="147"/>
      <c r="E4" s="147"/>
      <c r="F4" s="147"/>
      <c r="G4" s="147" t="s">
        <v>58</v>
      </c>
      <c r="H4" s="161" t="s">
        <v>217</v>
      </c>
      <c r="I4" s="161" t="s">
        <v>167</v>
      </c>
      <c r="J4" s="157"/>
    </row>
    <row r="5" ht="21.4" customHeight="1" spans="1:10">
      <c r="A5" s="148"/>
      <c r="B5" s="147" t="s">
        <v>79</v>
      </c>
      <c r="C5" s="147"/>
      <c r="D5" s="147"/>
      <c r="E5" s="147" t="s">
        <v>69</v>
      </c>
      <c r="F5" s="147" t="s">
        <v>70</v>
      </c>
      <c r="G5" s="147"/>
      <c r="H5" s="161"/>
      <c r="I5" s="161"/>
      <c r="J5" s="157"/>
    </row>
    <row r="6" ht="21.4" customHeight="1" spans="1:10">
      <c r="A6" s="162"/>
      <c r="B6" s="147" t="s">
        <v>80</v>
      </c>
      <c r="C6" s="147" t="s">
        <v>81</v>
      </c>
      <c r="D6" s="147" t="s">
        <v>82</v>
      </c>
      <c r="E6" s="147"/>
      <c r="F6" s="147"/>
      <c r="G6" s="147"/>
      <c r="H6" s="161"/>
      <c r="I6" s="161"/>
      <c r="J6" s="169"/>
    </row>
    <row r="7" ht="20.25" customHeight="1" spans="1:10">
      <c r="A7" s="163"/>
      <c r="B7" s="147"/>
      <c r="C7" s="147"/>
      <c r="D7" s="147"/>
      <c r="E7" s="147"/>
      <c r="F7" s="147" t="s">
        <v>71</v>
      </c>
      <c r="G7" s="149">
        <f>H7</f>
        <v>5850076.65</v>
      </c>
      <c r="H7" s="149">
        <f>H8+H12+H17+H23</f>
        <v>5850076.65</v>
      </c>
      <c r="I7" s="149"/>
      <c r="J7" s="170"/>
    </row>
    <row r="8" ht="20.25" customHeight="1" spans="1:10">
      <c r="A8" s="162"/>
      <c r="B8" s="164">
        <v>201</v>
      </c>
      <c r="C8" s="164"/>
      <c r="D8" s="164"/>
      <c r="E8" s="94">
        <v>105001</v>
      </c>
      <c r="F8" s="94" t="s">
        <v>83</v>
      </c>
      <c r="G8" s="152">
        <f t="shared" ref="G8:G25" si="0">H8</f>
        <v>4471122.28</v>
      </c>
      <c r="H8" s="152">
        <v>4471122.28</v>
      </c>
      <c r="I8" s="152"/>
      <c r="J8" s="168"/>
    </row>
    <row r="9" ht="20.25" customHeight="1" spans="1:10">
      <c r="A9" s="162"/>
      <c r="B9" s="164">
        <v>201</v>
      </c>
      <c r="C9" s="164">
        <v>31</v>
      </c>
      <c r="D9" s="164"/>
      <c r="E9" s="94">
        <v>105001</v>
      </c>
      <c r="F9" s="165" t="s">
        <v>84</v>
      </c>
      <c r="G9" s="152">
        <f t="shared" si="0"/>
        <v>4471122.28</v>
      </c>
      <c r="H9" s="152">
        <v>4471122.28</v>
      </c>
      <c r="I9" s="152"/>
      <c r="J9" s="168"/>
    </row>
    <row r="10" ht="20.25" customHeight="1" spans="1:10">
      <c r="A10" s="162"/>
      <c r="B10" s="164" t="s">
        <v>218</v>
      </c>
      <c r="C10" s="164" t="s">
        <v>219</v>
      </c>
      <c r="D10" s="164" t="s">
        <v>220</v>
      </c>
      <c r="E10" s="94">
        <v>105001</v>
      </c>
      <c r="F10" s="166" t="s">
        <v>86</v>
      </c>
      <c r="G10" s="152">
        <f t="shared" si="0"/>
        <v>3671798.7</v>
      </c>
      <c r="H10" s="152">
        <v>3671798.7</v>
      </c>
      <c r="I10" s="152"/>
      <c r="J10" s="169"/>
    </row>
    <row r="11" ht="20.25" customHeight="1" spans="1:10">
      <c r="A11" s="162"/>
      <c r="B11" s="164" t="s">
        <v>218</v>
      </c>
      <c r="C11" s="164" t="s">
        <v>219</v>
      </c>
      <c r="D11" s="164" t="s">
        <v>221</v>
      </c>
      <c r="E11" s="94">
        <v>105001</v>
      </c>
      <c r="F11" s="166" t="s">
        <v>90</v>
      </c>
      <c r="G11" s="152">
        <f t="shared" si="0"/>
        <v>799323.58</v>
      </c>
      <c r="H11" s="152">
        <v>799323.58</v>
      </c>
      <c r="I11" s="152"/>
      <c r="J11" s="169"/>
    </row>
    <row r="12" ht="20.25" customHeight="1" spans="1:10">
      <c r="A12" s="162"/>
      <c r="B12" s="167" t="s">
        <v>222</v>
      </c>
      <c r="C12" s="164"/>
      <c r="D12" s="164"/>
      <c r="E12" s="94">
        <v>105001</v>
      </c>
      <c r="F12" s="165" t="s">
        <v>92</v>
      </c>
      <c r="G12" s="152">
        <f t="shared" si="0"/>
        <v>589904.48</v>
      </c>
      <c r="H12" s="152">
        <v>589904.48</v>
      </c>
      <c r="I12" s="152"/>
      <c r="J12" s="169"/>
    </row>
    <row r="13" ht="20.25" customHeight="1" spans="1:10">
      <c r="A13" s="162"/>
      <c r="B13" s="164" t="s">
        <v>222</v>
      </c>
      <c r="C13" s="164" t="s">
        <v>223</v>
      </c>
      <c r="D13" s="164"/>
      <c r="E13" s="94">
        <v>105001</v>
      </c>
      <c r="F13" s="165" t="s">
        <v>94</v>
      </c>
      <c r="G13" s="152">
        <f t="shared" si="0"/>
        <v>589904.48</v>
      </c>
      <c r="H13" s="152">
        <v>589904.48</v>
      </c>
      <c r="I13" s="152"/>
      <c r="J13" s="169"/>
    </row>
    <row r="14" ht="20.25" customHeight="1" spans="1:10">
      <c r="A14" s="162"/>
      <c r="B14" s="164" t="s">
        <v>222</v>
      </c>
      <c r="C14" s="164" t="s">
        <v>223</v>
      </c>
      <c r="D14" s="164" t="s">
        <v>220</v>
      </c>
      <c r="E14" s="94">
        <v>105001</v>
      </c>
      <c r="F14" s="165" t="s">
        <v>95</v>
      </c>
      <c r="G14" s="152">
        <f t="shared" si="0"/>
        <v>20312</v>
      </c>
      <c r="H14" s="152">
        <v>20312</v>
      </c>
      <c r="I14" s="152"/>
      <c r="J14" s="169"/>
    </row>
    <row r="15" ht="20.25" customHeight="1" spans="1:10">
      <c r="A15" s="162"/>
      <c r="B15" s="164" t="s">
        <v>222</v>
      </c>
      <c r="C15" s="164" t="s">
        <v>223</v>
      </c>
      <c r="D15" s="164" t="s">
        <v>224</v>
      </c>
      <c r="E15" s="94">
        <v>105001</v>
      </c>
      <c r="F15" s="165" t="s">
        <v>97</v>
      </c>
      <c r="G15" s="152">
        <f t="shared" si="0"/>
        <v>20276</v>
      </c>
      <c r="H15" s="152">
        <v>20276</v>
      </c>
      <c r="I15" s="152"/>
      <c r="J15" s="169"/>
    </row>
    <row r="16" ht="20.25" customHeight="1" spans="1:10">
      <c r="A16" s="162"/>
      <c r="B16" s="164" t="s">
        <v>222</v>
      </c>
      <c r="C16" s="164" t="s">
        <v>223</v>
      </c>
      <c r="D16" s="164" t="s">
        <v>223</v>
      </c>
      <c r="E16" s="94">
        <v>105001</v>
      </c>
      <c r="F16" s="165" t="s">
        <v>98</v>
      </c>
      <c r="G16" s="152">
        <f t="shared" si="0"/>
        <v>549316.48</v>
      </c>
      <c r="H16" s="152">
        <v>549316.48</v>
      </c>
      <c r="I16" s="152"/>
      <c r="J16" s="169"/>
    </row>
    <row r="17" ht="20.25" customHeight="1" spans="1:10">
      <c r="A17" s="162"/>
      <c r="B17" s="164" t="s">
        <v>225</v>
      </c>
      <c r="C17" s="164"/>
      <c r="D17" s="164"/>
      <c r="E17" s="94">
        <v>105001</v>
      </c>
      <c r="F17" s="165" t="s">
        <v>100</v>
      </c>
      <c r="G17" s="152">
        <f t="shared" si="0"/>
        <v>332532.89</v>
      </c>
      <c r="H17" s="152">
        <v>332532.89</v>
      </c>
      <c r="I17" s="152"/>
      <c r="J17" s="169"/>
    </row>
    <row r="18" ht="20.25" customHeight="1" spans="1:10">
      <c r="A18" s="162"/>
      <c r="B18" s="164" t="s">
        <v>225</v>
      </c>
      <c r="C18" s="164" t="s">
        <v>226</v>
      </c>
      <c r="D18" s="164"/>
      <c r="E18" s="94">
        <v>105001</v>
      </c>
      <c r="F18" s="165" t="s">
        <v>102</v>
      </c>
      <c r="G18" s="152">
        <f t="shared" si="0"/>
        <v>332532.89</v>
      </c>
      <c r="H18" s="152">
        <v>332532.89</v>
      </c>
      <c r="I18" s="152"/>
      <c r="J18" s="169"/>
    </row>
    <row r="19" ht="20.25" customHeight="1" spans="1:10">
      <c r="A19" s="162"/>
      <c r="B19" s="164" t="s">
        <v>225</v>
      </c>
      <c r="C19" s="164" t="s">
        <v>226</v>
      </c>
      <c r="D19" s="164" t="s">
        <v>220</v>
      </c>
      <c r="E19" s="94">
        <v>105001</v>
      </c>
      <c r="F19" s="165" t="s">
        <v>103</v>
      </c>
      <c r="G19" s="152">
        <f t="shared" si="0"/>
        <v>239057.67</v>
      </c>
      <c r="H19" s="152">
        <v>239057.67</v>
      </c>
      <c r="I19" s="152"/>
      <c r="J19" s="169"/>
    </row>
    <row r="20" ht="20.25" customHeight="1" spans="1:10">
      <c r="A20" s="162"/>
      <c r="B20" s="164" t="s">
        <v>225</v>
      </c>
      <c r="C20" s="164" t="s">
        <v>226</v>
      </c>
      <c r="D20" s="164" t="s">
        <v>224</v>
      </c>
      <c r="E20" s="94">
        <v>105001</v>
      </c>
      <c r="F20" s="165" t="s">
        <v>107</v>
      </c>
      <c r="G20" s="152">
        <f t="shared" si="0"/>
        <v>53875.22</v>
      </c>
      <c r="H20" s="152">
        <v>53875.22</v>
      </c>
      <c r="I20" s="152"/>
      <c r="J20" s="169"/>
    </row>
    <row r="21" ht="20.25" customHeight="1" spans="1:10">
      <c r="A21" s="162"/>
      <c r="B21" s="164" t="s">
        <v>225</v>
      </c>
      <c r="C21" s="164" t="s">
        <v>226</v>
      </c>
      <c r="D21" s="164" t="s">
        <v>227</v>
      </c>
      <c r="E21" s="94">
        <v>105001</v>
      </c>
      <c r="F21" s="165" t="s">
        <v>109</v>
      </c>
      <c r="G21" s="152">
        <f t="shared" si="0"/>
        <v>30000</v>
      </c>
      <c r="H21" s="152">
        <v>30000</v>
      </c>
      <c r="I21" s="152"/>
      <c r="J21" s="169"/>
    </row>
    <row r="22" ht="20.25" customHeight="1" spans="1:10">
      <c r="A22" s="162"/>
      <c r="B22" s="164" t="s">
        <v>225</v>
      </c>
      <c r="C22" s="164" t="s">
        <v>226</v>
      </c>
      <c r="D22" s="164" t="s">
        <v>228</v>
      </c>
      <c r="E22" s="94">
        <v>105001</v>
      </c>
      <c r="F22" s="165" t="s">
        <v>111</v>
      </c>
      <c r="G22" s="152">
        <f t="shared" si="0"/>
        <v>9600</v>
      </c>
      <c r="H22" s="152">
        <v>9600</v>
      </c>
      <c r="I22" s="152"/>
      <c r="J22" s="169"/>
    </row>
    <row r="23" ht="20.25" customHeight="1" spans="1:10">
      <c r="A23" s="162"/>
      <c r="B23" s="164" t="s">
        <v>229</v>
      </c>
      <c r="C23" s="164"/>
      <c r="D23" s="164"/>
      <c r="E23" s="94">
        <v>105001</v>
      </c>
      <c r="F23" s="165" t="s">
        <v>118</v>
      </c>
      <c r="G23" s="152">
        <f t="shared" si="0"/>
        <v>456517</v>
      </c>
      <c r="H23" s="152">
        <v>456517</v>
      </c>
      <c r="I23" s="152"/>
      <c r="J23" s="169"/>
    </row>
    <row r="24" ht="20.25" customHeight="1" spans="1:10">
      <c r="A24" s="162"/>
      <c r="B24" s="164" t="s">
        <v>229</v>
      </c>
      <c r="C24" s="164" t="s">
        <v>224</v>
      </c>
      <c r="D24" s="164"/>
      <c r="E24" s="94">
        <v>105001</v>
      </c>
      <c r="F24" s="165" t="s">
        <v>119</v>
      </c>
      <c r="G24" s="152">
        <f t="shared" si="0"/>
        <v>456517</v>
      </c>
      <c r="H24" s="152">
        <v>456517</v>
      </c>
      <c r="I24" s="152"/>
      <c r="J24" s="169"/>
    </row>
    <row r="25" ht="20.25" customHeight="1" spans="1:10">
      <c r="A25" s="162"/>
      <c r="B25" s="164" t="s">
        <v>229</v>
      </c>
      <c r="C25" s="164" t="s">
        <v>224</v>
      </c>
      <c r="D25" s="164" t="s">
        <v>220</v>
      </c>
      <c r="E25" s="94">
        <v>105001</v>
      </c>
      <c r="F25" s="165" t="s">
        <v>121</v>
      </c>
      <c r="G25" s="152">
        <f t="shared" si="0"/>
        <v>456517</v>
      </c>
      <c r="H25" s="152">
        <v>456517</v>
      </c>
      <c r="I25" s="152"/>
      <c r="J25" s="169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selection activeCell="D9" sqref="D9"/>
    </sheetView>
  </sheetViews>
  <sheetFormatPr defaultColWidth="10" defaultRowHeight="13.5"/>
  <cols>
    <col min="1" max="1" width="1.50833333333333" style="118" customWidth="1"/>
    <col min="2" max="3" width="6.125" style="118" customWidth="1"/>
    <col min="4" max="4" width="16.375" style="118" customWidth="1"/>
    <col min="5" max="5" width="41" style="118" customWidth="1"/>
    <col min="6" max="6" width="21.625" style="118" customWidth="1"/>
    <col min="7" max="8" width="16.375" style="118" customWidth="1"/>
    <col min="9" max="9" width="1.50833333333333" style="118" customWidth="1"/>
    <col min="10" max="16384" width="10" style="118"/>
  </cols>
  <sheetData>
    <row r="1" ht="13.7" customHeight="1" spans="1:9">
      <c r="A1" s="138"/>
      <c r="B1" s="138"/>
      <c r="C1" s="138"/>
      <c r="D1" s="139"/>
      <c r="E1" s="139"/>
      <c r="F1" s="140"/>
      <c r="G1" s="140"/>
      <c r="H1" s="141" t="s">
        <v>230</v>
      </c>
      <c r="I1" s="157"/>
    </row>
    <row r="2" ht="20.25" customHeight="1" spans="1:9">
      <c r="A2" s="140"/>
      <c r="B2" s="142" t="s">
        <v>231</v>
      </c>
      <c r="C2" s="142"/>
      <c r="D2" s="142"/>
      <c r="E2" s="142"/>
      <c r="F2" s="142"/>
      <c r="G2" s="142"/>
      <c r="H2" s="142"/>
      <c r="I2" s="157"/>
    </row>
    <row r="3" ht="17.1" customHeight="1" spans="1:9">
      <c r="A3" s="143"/>
      <c r="B3" s="144" t="s">
        <v>5</v>
      </c>
      <c r="C3" s="144"/>
      <c r="D3" s="144"/>
      <c r="E3" s="144"/>
      <c r="G3" s="143"/>
      <c r="H3" s="145" t="s">
        <v>6</v>
      </c>
      <c r="I3" s="157"/>
    </row>
    <row r="4" ht="21.4" customHeight="1" spans="1:9">
      <c r="A4" s="146"/>
      <c r="B4" s="147" t="s">
        <v>9</v>
      </c>
      <c r="C4" s="147"/>
      <c r="D4" s="147"/>
      <c r="E4" s="147"/>
      <c r="F4" s="147" t="s">
        <v>75</v>
      </c>
      <c r="G4" s="147"/>
      <c r="H4" s="147"/>
      <c r="I4" s="157"/>
    </row>
    <row r="5" ht="21.4" customHeight="1" spans="1:9">
      <c r="A5" s="146"/>
      <c r="B5" s="147" t="s">
        <v>79</v>
      </c>
      <c r="C5" s="147"/>
      <c r="D5" s="147" t="s">
        <v>69</v>
      </c>
      <c r="E5" s="147" t="s">
        <v>70</v>
      </c>
      <c r="F5" s="147" t="s">
        <v>58</v>
      </c>
      <c r="G5" s="147" t="s">
        <v>232</v>
      </c>
      <c r="H5" s="147" t="s">
        <v>233</v>
      </c>
      <c r="I5" s="157"/>
    </row>
    <row r="6" ht="21.4" customHeight="1" spans="1:9">
      <c r="A6" s="148"/>
      <c r="B6" s="147" t="s">
        <v>80</v>
      </c>
      <c r="C6" s="147" t="s">
        <v>81</v>
      </c>
      <c r="D6" s="147"/>
      <c r="E6" s="147"/>
      <c r="F6" s="147"/>
      <c r="G6" s="147"/>
      <c r="H6" s="147"/>
      <c r="I6" s="157"/>
    </row>
    <row r="7" ht="30" customHeight="1" spans="1:9">
      <c r="A7" s="146"/>
      <c r="B7" s="147"/>
      <c r="C7" s="147"/>
      <c r="D7" s="147"/>
      <c r="E7" s="147" t="s">
        <v>71</v>
      </c>
      <c r="F7" s="149">
        <f>SUM(F8:F16)</f>
        <v>5850076.65</v>
      </c>
      <c r="G7" s="149">
        <f>SUM(G8:G16)</f>
        <v>5199282.17</v>
      </c>
      <c r="H7" s="149">
        <f>SUM(H8:H16)</f>
        <v>650794.48</v>
      </c>
      <c r="I7" s="157"/>
    </row>
    <row r="8" ht="30" customHeight="1" spans="1:9">
      <c r="A8" s="146"/>
      <c r="B8" s="115">
        <v>501</v>
      </c>
      <c r="C8" s="115" t="s">
        <v>220</v>
      </c>
      <c r="D8" s="150">
        <v>105001</v>
      </c>
      <c r="E8" s="151" t="s">
        <v>234</v>
      </c>
      <c r="F8" s="152">
        <f t="shared" ref="F8:F16" si="0">G8+H8</f>
        <v>3104285</v>
      </c>
      <c r="G8" s="152">
        <v>3104285</v>
      </c>
      <c r="H8" s="152"/>
      <c r="I8" s="157"/>
    </row>
    <row r="9" ht="30" customHeight="1" spans="1:9">
      <c r="A9" s="146"/>
      <c r="B9" s="115" t="s">
        <v>235</v>
      </c>
      <c r="C9" s="115" t="s">
        <v>224</v>
      </c>
      <c r="D9" s="150">
        <v>105001</v>
      </c>
      <c r="E9" s="153" t="s">
        <v>236</v>
      </c>
      <c r="F9" s="152">
        <f t="shared" si="0"/>
        <v>710234.97</v>
      </c>
      <c r="G9" s="152">
        <v>710234.97</v>
      </c>
      <c r="H9" s="152"/>
      <c r="I9" s="157"/>
    </row>
    <row r="10" ht="30" customHeight="1" spans="1:9">
      <c r="A10" s="146"/>
      <c r="B10" s="115" t="s">
        <v>235</v>
      </c>
      <c r="C10" s="115" t="s">
        <v>227</v>
      </c>
      <c r="D10" s="150">
        <v>105001</v>
      </c>
      <c r="E10" s="154" t="s">
        <v>121</v>
      </c>
      <c r="F10" s="152">
        <f t="shared" si="0"/>
        <v>372556</v>
      </c>
      <c r="G10" s="152">
        <v>372556</v>
      </c>
      <c r="H10" s="152"/>
      <c r="I10" s="157"/>
    </row>
    <row r="11" ht="30" customHeight="1" spans="1:9">
      <c r="A11" s="146"/>
      <c r="B11" s="115" t="s">
        <v>237</v>
      </c>
      <c r="C11" s="115" t="s">
        <v>220</v>
      </c>
      <c r="D11" s="150">
        <v>105001</v>
      </c>
      <c r="E11" s="153" t="s">
        <v>193</v>
      </c>
      <c r="F11" s="152">
        <f t="shared" si="0"/>
        <v>529237.64</v>
      </c>
      <c r="G11" s="152"/>
      <c r="H11" s="152">
        <v>529237.64</v>
      </c>
      <c r="I11" s="157"/>
    </row>
    <row r="12" ht="30" customHeight="1" spans="2:9">
      <c r="B12" s="115" t="s">
        <v>237</v>
      </c>
      <c r="C12" s="115" t="s">
        <v>238</v>
      </c>
      <c r="D12" s="150">
        <v>105001</v>
      </c>
      <c r="E12" s="154" t="s">
        <v>202</v>
      </c>
      <c r="F12" s="152">
        <f t="shared" si="0"/>
        <v>25000</v>
      </c>
      <c r="G12" s="152"/>
      <c r="H12" s="152">
        <v>25000</v>
      </c>
      <c r="I12" s="157"/>
    </row>
    <row r="13" ht="30" customHeight="1" spans="2:9">
      <c r="B13" s="115" t="s">
        <v>237</v>
      </c>
      <c r="C13" s="115" t="s">
        <v>110</v>
      </c>
      <c r="D13" s="150">
        <v>105001</v>
      </c>
      <c r="E13" s="154" t="s">
        <v>207</v>
      </c>
      <c r="F13" s="152">
        <f t="shared" si="0"/>
        <v>6706.76</v>
      </c>
      <c r="G13" s="152"/>
      <c r="H13" s="152">
        <v>6706.76</v>
      </c>
      <c r="I13" s="157"/>
    </row>
    <row r="14" ht="30" customHeight="1" spans="2:9">
      <c r="B14" s="115" t="s">
        <v>239</v>
      </c>
      <c r="C14" s="115" t="s">
        <v>120</v>
      </c>
      <c r="D14" s="150">
        <v>105001</v>
      </c>
      <c r="E14" s="153" t="s">
        <v>175</v>
      </c>
      <c r="F14" s="152">
        <f t="shared" si="0"/>
        <v>966458.2</v>
      </c>
      <c r="G14" s="152">
        <v>966458.2</v>
      </c>
      <c r="H14" s="152"/>
      <c r="I14" s="157"/>
    </row>
    <row r="15" ht="30" customHeight="1" spans="2:9">
      <c r="B15" s="115" t="s">
        <v>239</v>
      </c>
      <c r="C15" s="115" t="s">
        <v>106</v>
      </c>
      <c r="D15" s="150">
        <v>105001</v>
      </c>
      <c r="E15" s="154" t="s">
        <v>192</v>
      </c>
      <c r="F15" s="152">
        <f t="shared" si="0"/>
        <v>89850.08</v>
      </c>
      <c r="G15" s="152"/>
      <c r="H15" s="152">
        <v>89850.08</v>
      </c>
      <c r="I15" s="157"/>
    </row>
    <row r="16" ht="30" customHeight="1" spans="2:9">
      <c r="B16" s="115" t="s">
        <v>240</v>
      </c>
      <c r="C16" s="115" t="s">
        <v>120</v>
      </c>
      <c r="D16" s="150">
        <v>105001</v>
      </c>
      <c r="E16" s="154" t="s">
        <v>241</v>
      </c>
      <c r="F16" s="152">
        <f t="shared" si="0"/>
        <v>45748</v>
      </c>
      <c r="G16" s="152">
        <v>45748</v>
      </c>
      <c r="H16" s="152"/>
      <c r="I16" s="157"/>
    </row>
    <row r="17" ht="8.45" customHeight="1" spans="1:9">
      <c r="A17" s="155"/>
      <c r="B17" s="155"/>
      <c r="C17" s="155"/>
      <c r="D17" s="156"/>
      <c r="E17" s="155"/>
      <c r="F17" s="155"/>
      <c r="G17" s="155"/>
      <c r="H17" s="155"/>
      <c r="I17" s="15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selection activeCell="D7" sqref="D7"/>
    </sheetView>
  </sheetViews>
  <sheetFormatPr defaultColWidth="10" defaultRowHeight="13.5" outlineLevelCol="7"/>
  <cols>
    <col min="1" max="1" width="1.50833333333333" style="118" customWidth="1"/>
    <col min="2" max="4" width="6.625" style="118" customWidth="1"/>
    <col min="5" max="5" width="26.625" style="118" customWidth="1"/>
    <col min="6" max="6" width="48.625" style="118" customWidth="1"/>
    <col min="7" max="7" width="26.625" style="118" customWidth="1"/>
    <col min="8" max="8" width="1.50833333333333" style="118" customWidth="1"/>
    <col min="9" max="10" width="9.75" style="118" customWidth="1"/>
    <col min="11" max="16384" width="10" style="118"/>
  </cols>
  <sheetData>
    <row r="1" ht="24.95" customHeight="1" spans="1:8">
      <c r="A1" s="119"/>
      <c r="B1" s="2"/>
      <c r="C1" s="2"/>
      <c r="D1" s="2"/>
      <c r="E1" s="17"/>
      <c r="F1" s="17"/>
      <c r="G1" s="120" t="s">
        <v>242</v>
      </c>
      <c r="H1" s="121"/>
    </row>
    <row r="2" ht="22.7" customHeight="1" spans="1:8">
      <c r="A2" s="119"/>
      <c r="B2" s="122" t="s">
        <v>243</v>
      </c>
      <c r="C2" s="122"/>
      <c r="D2" s="122"/>
      <c r="E2" s="122"/>
      <c r="F2" s="122"/>
      <c r="G2" s="122"/>
      <c r="H2" s="121" t="s">
        <v>3</v>
      </c>
    </row>
    <row r="3" ht="19.5" customHeight="1" spans="1:8">
      <c r="A3" s="123"/>
      <c r="B3" s="124" t="s">
        <v>5</v>
      </c>
      <c r="C3" s="124"/>
      <c r="D3" s="124"/>
      <c r="E3" s="124"/>
      <c r="F3" s="124"/>
      <c r="G3" s="125" t="s">
        <v>6</v>
      </c>
      <c r="H3" s="126"/>
    </row>
    <row r="4" ht="24.2" customHeight="1" spans="1:8">
      <c r="A4" s="127"/>
      <c r="B4" s="89" t="s">
        <v>79</v>
      </c>
      <c r="C4" s="89"/>
      <c r="D4" s="89"/>
      <c r="E4" s="89" t="s">
        <v>69</v>
      </c>
      <c r="F4" s="89" t="s">
        <v>70</v>
      </c>
      <c r="G4" s="89" t="s">
        <v>244</v>
      </c>
      <c r="H4" s="128"/>
    </row>
    <row r="5" ht="24.2" customHeight="1" spans="1:8">
      <c r="A5" s="127"/>
      <c r="B5" s="89" t="s">
        <v>80</v>
      </c>
      <c r="C5" s="89" t="s">
        <v>81</v>
      </c>
      <c r="D5" s="89" t="s">
        <v>82</v>
      </c>
      <c r="E5" s="89"/>
      <c r="F5" s="89"/>
      <c r="G5" s="89"/>
      <c r="H5" s="129"/>
    </row>
    <row r="6" ht="28.15" customHeight="1" spans="1:8">
      <c r="A6" s="130"/>
      <c r="B6" s="89"/>
      <c r="C6" s="89"/>
      <c r="D6" s="89"/>
      <c r="E6" s="89"/>
      <c r="F6" s="89" t="s">
        <v>71</v>
      </c>
      <c r="G6" s="92"/>
      <c r="H6" s="131"/>
    </row>
    <row r="7" ht="30.95" customHeight="1" spans="1:8">
      <c r="A7" s="130"/>
      <c r="B7" s="89"/>
      <c r="C7" s="89"/>
      <c r="D7" s="89"/>
      <c r="E7" s="94"/>
      <c r="F7" s="94"/>
      <c r="G7" s="92"/>
      <c r="H7" s="131"/>
    </row>
    <row r="8" ht="22.7" customHeight="1" spans="1:8">
      <c r="A8" s="130"/>
      <c r="B8" s="89"/>
      <c r="C8" s="89"/>
      <c r="D8" s="89"/>
      <c r="E8" s="89"/>
      <c r="F8" s="89"/>
      <c r="G8" s="92"/>
      <c r="H8" s="131"/>
    </row>
    <row r="9" ht="22.7" customHeight="1" spans="1:8">
      <c r="A9" s="130"/>
      <c r="B9" s="89"/>
      <c r="C9" s="89"/>
      <c r="D9" s="89"/>
      <c r="E9" s="89"/>
      <c r="F9" s="89"/>
      <c r="G9" s="92"/>
      <c r="H9" s="131"/>
    </row>
    <row r="10" ht="22.7" customHeight="1" spans="1:8">
      <c r="A10" s="130"/>
      <c r="B10" s="89"/>
      <c r="C10" s="89"/>
      <c r="D10" s="89"/>
      <c r="E10" s="89"/>
      <c r="F10" s="89"/>
      <c r="G10" s="92"/>
      <c r="H10" s="131"/>
    </row>
    <row r="11" ht="22.7" customHeight="1" spans="1:8">
      <c r="A11" s="130"/>
      <c r="B11" s="89"/>
      <c r="C11" s="89"/>
      <c r="D11" s="89"/>
      <c r="E11" s="89"/>
      <c r="F11" s="89"/>
      <c r="G11" s="92"/>
      <c r="H11" s="131"/>
    </row>
    <row r="12" ht="22.7" customHeight="1" spans="1:8">
      <c r="A12" s="130"/>
      <c r="B12" s="89"/>
      <c r="C12" s="89"/>
      <c r="D12" s="89"/>
      <c r="E12" s="89"/>
      <c r="F12" s="89"/>
      <c r="G12" s="92"/>
      <c r="H12" s="131"/>
    </row>
    <row r="13" ht="22.7" customHeight="1" spans="1:8">
      <c r="A13" s="127"/>
      <c r="B13" s="96"/>
      <c r="C13" s="96"/>
      <c r="D13" s="96"/>
      <c r="E13" s="96"/>
      <c r="F13" s="96"/>
      <c r="G13" s="97"/>
      <c r="H13" s="128"/>
    </row>
    <row r="14" ht="22.7" customHeight="1" spans="1:8">
      <c r="A14" s="127"/>
      <c r="B14" s="96"/>
      <c r="C14" s="96"/>
      <c r="D14" s="96"/>
      <c r="E14" s="96"/>
      <c r="F14" s="96"/>
      <c r="G14" s="97"/>
      <c r="H14" s="128"/>
    </row>
    <row r="15" ht="28.15" customHeight="1" spans="1:8">
      <c r="A15" s="127"/>
      <c r="B15" s="96"/>
      <c r="C15" s="96"/>
      <c r="D15" s="96"/>
      <c r="E15" s="96"/>
      <c r="F15" s="96"/>
      <c r="G15" s="97"/>
      <c r="H15" s="129"/>
    </row>
    <row r="16" ht="28.15" customHeight="1" spans="1:8">
      <c r="A16" s="127"/>
      <c r="B16" s="96"/>
      <c r="C16" s="96"/>
      <c r="D16" s="96"/>
      <c r="E16" s="96"/>
      <c r="F16" s="96"/>
      <c r="G16" s="97"/>
      <c r="H16" s="129"/>
    </row>
    <row r="17" ht="26.65" customHeight="1" spans="1:8">
      <c r="A17" s="132"/>
      <c r="B17" s="133"/>
      <c r="C17" s="134" t="s">
        <v>245</v>
      </c>
      <c r="D17" s="135"/>
      <c r="E17" s="136"/>
      <c r="F17" s="132"/>
      <c r="G17" s="132"/>
      <c r="H17" s="137"/>
    </row>
  </sheetData>
  <mergeCells count="7">
    <mergeCell ref="B2:G2"/>
    <mergeCell ref="B3:F3"/>
    <mergeCell ref="B4:D4"/>
    <mergeCell ref="C17:E17"/>
    <mergeCell ref="E4:E5"/>
    <mergeCell ref="F4:F5"/>
    <mergeCell ref="G4:G5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dcterms:created xsi:type="dcterms:W3CDTF">2022-03-04T19:28:00Z</dcterms:created>
  <cp:lastPrinted>2024-03-29T07:51:00Z</cp:lastPrinted>
  <dcterms:modified xsi:type="dcterms:W3CDTF">2024-07-24T12:00:47Z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4C44E1C975574136B92447CD90D21AE9_12</vt:lpwstr>
  </property>
</Properties>
</file>