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封面"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14" r:id="rId14"/>
    <sheet name="13-2" sheetId="15" r:id="rId15"/>
    <sheet name="13-3" sheetId="16" r:id="rId16"/>
    <sheet name="13-4" sheetId="17" r:id="rId17"/>
    <sheet name="13-5" sheetId="18" r:id="rId18"/>
    <sheet name="13-6" sheetId="19" r:id="rId19"/>
    <sheet name="13-7" sheetId="20" r:id="rId20"/>
    <sheet name="13-8" sheetId="21" r:id="rId21"/>
    <sheet name="13-9" sheetId="22" r:id="rId22"/>
    <sheet name="13-10" sheetId="23" r:id="rId23"/>
    <sheet name="13-11" sheetId="24" r:id="rId24"/>
    <sheet name="1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'3'!$B$1:$K$23</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3">#REF!</definedName>
    <definedName name="_______________A08" localSheetId="13">'[14]A01-1'!$A$5:$C$36</definedName>
    <definedName name="____1A01_" localSheetId="13">#REF!</definedName>
    <definedName name="____A01" localSheetId="13">#REF!</definedName>
    <definedName name="___1A01_" localSheetId="13">#REF!</definedName>
    <definedName name="___2A08_" localSheetId="13">'[14]A01-1'!$A$5:$C$36</definedName>
    <definedName name="___A01"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s>
  <calcPr calcId="144525" iterate="1" iterateCount="100" iterateDelta="0.001" concurrentCalc="0"/>
</workbook>
</file>

<file path=xl/sharedStrings.xml><?xml version="1.0" encoding="utf-8"?>
<sst xmlns="http://schemas.openxmlformats.org/spreadsheetml/2006/main" count="1218" uniqueCount="448">
  <si>
    <t>攀枝花市西区民政局</t>
  </si>
  <si>
    <t>2023年部门预算公开表</t>
  </si>
  <si>
    <t>报送日期：2023年3月15日</t>
  </si>
  <si>
    <t>表1</t>
  </si>
  <si>
    <t xml:space="preserve"> </t>
  </si>
  <si>
    <t>部门收支总表</t>
  </si>
  <si>
    <t>部门：攀枝花市西区民政局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</si>
  <si>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</si>
  <si>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</si>
  <si>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</si>
  <si>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</si>
  <si>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</si>
  <si>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</si>
  <si>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</si>
  <si>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</si>
  <si>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</si>
  <si>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</si>
  <si>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</si>
  <si>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</si>
  <si>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</si>
  <si>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</si>
  <si>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</si>
  <si>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</si>
  <si>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</si>
  <si>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</si>
  <si>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</si>
  <si>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t>八、社会保障和就业支出</t>
  </si>
  <si>
    <r>
      <rPr>
        <sz val="11"/>
        <rFont val="宋体"/>
        <charset val="134"/>
      </rPr>
      <t>九、社会保险基金支出</t>
    </r>
  </si>
  <si>
    <t>十、卫生健康支出</t>
  </si>
  <si>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</si>
  <si>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</si>
  <si>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</si>
  <si>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</si>
  <si>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</si>
  <si>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</si>
  <si>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</si>
  <si>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</si>
  <si>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</si>
  <si>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t>二十、住房保障支出</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</si>
  <si>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</si>
  <si>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</si>
  <si>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</si>
  <si>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</si>
  <si>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</si>
  <si>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</si>
  <si>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</si>
  <si>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</si>
  <si>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</si>
  <si>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</si>
  <si>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</si>
  <si>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</si>
  <si>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</si>
  <si>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</si>
  <si>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</si>
  <si>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</si>
  <si>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</si>
  <si>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</si>
  <si>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</si>
  <si>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</si>
  <si>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</si>
  <si>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</si>
  <si>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</si>
  <si>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</si>
  <si>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</si>
  <si>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</si>
  <si>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</si>
  <si>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</si>
  <si>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</si>
  <si>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</si>
  <si>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</si>
  <si>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</si>
  <si>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</si>
  <si>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</si>
  <si>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</si>
  <si>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表3</t>
  </si>
  <si>
    <t>部门支出总表</t>
  </si>
  <si>
    <t>基本支出</t>
  </si>
  <si>
    <t>项目支出</t>
  </si>
  <si>
    <t>上缴上级支出</t>
  </si>
  <si>
    <t>对附属单位补助支出</t>
  </si>
  <si>
    <t>科目编码</t>
  </si>
  <si>
    <t>单位名称（科目）</t>
  </si>
  <si>
    <t>类</t>
  </si>
  <si>
    <t>款</t>
  </si>
  <si>
    <t>项</t>
  </si>
  <si>
    <t>208</t>
  </si>
  <si>
    <t>02</t>
  </si>
  <si>
    <t>01</t>
  </si>
  <si>
    <t>行政运行</t>
  </si>
  <si>
    <t>99</t>
  </si>
  <si>
    <t>其他民政事务管理支出</t>
  </si>
  <si>
    <t>05</t>
  </si>
  <si>
    <t>行政单位离退休</t>
  </si>
  <si>
    <t>事业单位离退休</t>
  </si>
  <si>
    <r>
      <rPr>
        <sz val="11"/>
        <rFont val="宋体"/>
        <charset val="134"/>
      </rPr>
      <t>机关事业单位基本养老保险缴费支出</t>
    </r>
  </si>
  <si>
    <t>10</t>
  </si>
  <si>
    <t>儿童福利</t>
  </si>
  <si>
    <t>04</t>
  </si>
  <si>
    <t xml:space="preserve">殡葬 </t>
  </si>
  <si>
    <t>11</t>
  </si>
  <si>
    <t>07</t>
  </si>
  <si>
    <t>残疾人生活和护理补贴</t>
  </si>
  <si>
    <t>其他社会保障和就业支出</t>
  </si>
  <si>
    <t>210</t>
  </si>
  <si>
    <t>行政单位医疗</t>
  </si>
  <si>
    <r>
      <rPr>
        <sz val="11"/>
        <rFont val="宋体"/>
        <charset val="134"/>
      </rPr>
      <t>事业单位医疗</t>
    </r>
  </si>
  <si>
    <t>03</t>
  </si>
  <si>
    <t>公务员医疗补助</t>
  </si>
  <si>
    <t>其他行政事业单位医疗支出</t>
  </si>
  <si>
    <t>221</t>
  </si>
  <si>
    <r>
      <rPr>
        <sz val="11"/>
        <rFont val="宋体"/>
        <charset val="134"/>
      </rPr>
      <t>住房公积金</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</si>
  <si>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</si>
  <si>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</si>
  <si>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</si>
  <si>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</si>
  <si>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</si>
  <si>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</si>
  <si>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</si>
  <si>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</si>
  <si>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</si>
  <si>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</si>
  <si>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</si>
  <si>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</si>
  <si>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</si>
  <si>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</si>
  <si>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</si>
  <si>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</si>
  <si>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</si>
  <si>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</si>
  <si>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</si>
  <si>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</si>
  <si>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</si>
  <si>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</si>
  <si>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</si>
  <si>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</si>
  <si>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</si>
  <si>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</si>
  <si>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</si>
  <si>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</si>
  <si>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</si>
  <si>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</si>
  <si>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</si>
  <si>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</si>
  <si>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</si>
  <si>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</si>
  <si>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</si>
  <si>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</si>
  <si>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</si>
  <si>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</si>
  <si>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</si>
  <si>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</si>
  <si>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</si>
  <si>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</si>
  <si>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</si>
  <si>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</si>
  <si>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</si>
  <si>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</si>
  <si>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</si>
  <si>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</si>
  <si>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</si>
  <si>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</si>
  <si>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</si>
  <si>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</si>
  <si>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rFont val="宋体"/>
        <charset val="134"/>
      </rPr>
      <t>30101-基本工资</t>
    </r>
  </si>
  <si>
    <r>
      <rPr>
        <sz val="11"/>
        <rFont val="宋体"/>
        <charset val="134"/>
      </rPr>
      <t>30102-津贴补贴</t>
    </r>
  </si>
  <si>
    <r>
      <rPr>
        <sz val="11"/>
        <rFont val="宋体"/>
        <charset val="134"/>
      </rPr>
      <t>30103-奖金</t>
    </r>
  </si>
  <si>
    <r>
      <rPr>
        <sz val="11"/>
        <rFont val="宋体"/>
        <charset val="134"/>
      </rPr>
      <t>30107-绩效工资</t>
    </r>
  </si>
  <si>
    <r>
      <rPr>
        <sz val="11"/>
        <rFont val="宋体"/>
        <charset val="134"/>
      </rPr>
      <t>30108-机关事业单位基本养老保险缴费</t>
    </r>
  </si>
  <si>
    <t>30302-退休费</t>
  </si>
  <si>
    <r>
      <rPr>
        <sz val="11"/>
        <rFont val="宋体"/>
        <charset val="134"/>
      </rPr>
      <t>30110-职工基本医疗保险缴费</t>
    </r>
  </si>
  <si>
    <r>
      <rPr>
        <sz val="11"/>
        <rFont val="宋体"/>
        <charset val="134"/>
      </rPr>
      <t>30111-公务员医疗补助缴费</t>
    </r>
  </si>
  <si>
    <t>30307-医疗费补助</t>
  </si>
  <si>
    <t>30112-其他社会保障缴费</t>
  </si>
  <si>
    <r>
      <rPr>
        <sz val="11"/>
        <rFont val="宋体"/>
        <charset val="134"/>
      </rPr>
      <t>30113-住房公积金</t>
    </r>
  </si>
  <si>
    <r>
      <rPr>
        <sz val="11"/>
        <rFont val="宋体"/>
        <charset val="134"/>
      </rPr>
      <t>30199-其他工资福利支出</t>
    </r>
  </si>
  <si>
    <r>
      <rPr>
        <sz val="11"/>
        <rFont val="宋体"/>
        <charset val="134"/>
      </rPr>
      <t>30201-办公费</t>
    </r>
  </si>
  <si>
    <t>30205-水费</t>
  </si>
  <si>
    <r>
      <rPr>
        <sz val="11"/>
        <rFont val="宋体"/>
        <charset val="134"/>
      </rPr>
      <t>30211-差旅费</t>
    </r>
  </si>
  <si>
    <t>30217-公务接待费</t>
  </si>
  <si>
    <r>
      <rPr>
        <sz val="11"/>
        <rFont val="宋体"/>
        <charset val="134"/>
      </rPr>
      <t>30228-工会经费</t>
    </r>
  </si>
  <si>
    <r>
      <rPr>
        <sz val="11"/>
        <rFont val="宋体"/>
        <charset val="134"/>
      </rPr>
      <t>30229-福利费</t>
    </r>
  </si>
  <si>
    <t>30231-公务用车运行维护费</t>
  </si>
  <si>
    <r>
      <rPr>
        <sz val="11"/>
        <rFont val="宋体"/>
        <charset val="134"/>
      </rPr>
      <t>30239-其他交通费用</t>
    </r>
  </si>
  <si>
    <r>
      <rPr>
        <sz val="11"/>
        <rFont val="宋体"/>
        <charset val="134"/>
      </rPr>
      <t>30299-其他商品和服务支出</t>
    </r>
  </si>
  <si>
    <t>30306-救济费</t>
  </si>
  <si>
    <t>表6</t>
  </si>
  <si>
    <t>一般公共预算支出预算表</t>
  </si>
  <si>
    <t>当年财政拨款安排</t>
  </si>
  <si>
    <t>表7</t>
  </si>
  <si>
    <t>一般公共预算基本支出预算表</t>
  </si>
  <si>
    <t>人员经费</t>
  </si>
  <si>
    <t>公用经费</t>
  </si>
  <si>
    <t>表8</t>
  </si>
  <si>
    <t>一般公共预算项目支出预算表</t>
  </si>
  <si>
    <t>金额</t>
  </si>
  <si>
    <t>社会保障和就业支出</t>
  </si>
  <si>
    <t>民政管理事务</t>
  </si>
  <si>
    <t>其他民政管理事务支出</t>
  </si>
  <si>
    <t>低保工作经费</t>
  </si>
  <si>
    <t>康复辅助器具产业园项目经费</t>
  </si>
  <si>
    <t>高龄长寿补贴</t>
  </si>
  <si>
    <t>精简人员生活困难救济金</t>
  </si>
  <si>
    <t>民政救灾救助指挥系统项目经费</t>
  </si>
  <si>
    <t>保护未成年人工作经费</t>
  </si>
  <si>
    <t>走访慰问</t>
  </si>
  <si>
    <t>社会福利</t>
  </si>
  <si>
    <t>儿童福利经费</t>
  </si>
  <si>
    <t>绿色殡葬服务费</t>
  </si>
  <si>
    <t>残疾人事业</t>
  </si>
  <si>
    <t>困难群众救助资金</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</si>
  <si>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</si>
  <si>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</si>
  <si>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</si>
  <si>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</si>
  <si>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</si>
  <si>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</si>
  <si>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</si>
  <si>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</si>
  <si>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</si>
  <si>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</si>
  <si>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</si>
  <si>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</si>
  <si>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说明：本年年初预算未安排政府基金预算支出</t>
  </si>
  <si>
    <t>表11</t>
  </si>
  <si>
    <t>政府性基金预算“三公”经费支出预算表</t>
  </si>
  <si>
    <t>说明：本年年初预算未安排政府基金预算“三公”经费支出预算支出</t>
  </si>
  <si>
    <t>表12</t>
  </si>
  <si>
    <t>国有资本经营预算支出预算表</t>
  </si>
  <si>
    <t>本年国有资本经营预算支出</t>
  </si>
  <si>
    <t>说明：本年年初预算未安排国有资本经营预算支出</t>
  </si>
  <si>
    <t>表13</t>
  </si>
  <si>
    <t>部门预算项目绩效目标表（2023年度）</t>
  </si>
  <si>
    <t>(2023年度)</t>
  </si>
  <si>
    <t>项目名称</t>
  </si>
  <si>
    <t>残疾人两项补贴</t>
  </si>
  <si>
    <t>部门（单位）</t>
  </si>
  <si>
    <t>项目资金
（元）</t>
  </si>
  <si>
    <t>年度资金总额</t>
  </si>
  <si>
    <t>财政拨款</t>
  </si>
  <si>
    <t>其他资金</t>
  </si>
  <si>
    <t>总体目标</t>
  </si>
  <si>
    <t>为困难残疾人和重度残疾人提供生活补贴。</t>
  </si>
  <si>
    <t>绩效指标</t>
  </si>
  <si>
    <t>一级指标</t>
  </si>
  <si>
    <t>二级指标</t>
  </si>
  <si>
    <t>三级指标</t>
  </si>
  <si>
    <t>指标值（包含数字及文字描述）</t>
  </si>
  <si>
    <t>完成指标</t>
  </si>
  <si>
    <t>数量指标</t>
  </si>
  <si>
    <t>困难残疾人</t>
  </si>
  <si>
    <t>7616人</t>
  </si>
  <si>
    <t>重度残疾人</t>
  </si>
  <si>
    <t>15783人</t>
  </si>
  <si>
    <t>质量指标</t>
  </si>
  <si>
    <t>保障民生</t>
  </si>
  <si>
    <t>确保困难残疾人生活保障，加快推进残疾人同步进入小康社会</t>
  </si>
  <si>
    <t>确保重度残疾人护理保障，加快推进残疾人同步进入小康社会</t>
  </si>
  <si>
    <t>时效指标</t>
  </si>
  <si>
    <t>完成时间</t>
  </si>
  <si>
    <r>
      <rPr>
        <sz val="9"/>
        <rFont val="等线"/>
        <charset val="134"/>
      </rPr>
      <t>2023</t>
    </r>
    <r>
      <rPr>
        <sz val="11"/>
        <color indexed="8"/>
        <rFont val="宋体"/>
        <charset val="1"/>
      </rPr>
      <t>年全年</t>
    </r>
  </si>
  <si>
    <t>成本指标</t>
  </si>
  <si>
    <t>困难残疾人生活补贴</t>
  </si>
  <si>
    <t>35万元</t>
  </si>
  <si>
    <t>重度残疾人护理补贴</t>
  </si>
  <si>
    <t>45万元</t>
  </si>
  <si>
    <t>效益指标</t>
  </si>
  <si>
    <t>社会效益指标</t>
  </si>
  <si>
    <t>满足广大困难残疾人生活保障，加快推进残疾人同步进入小康社会具有重要意义</t>
  </si>
  <si>
    <t>可持续影响指标</t>
  </si>
  <si>
    <t>提高了残疾人的经济收入，帮助改善了残疾人生活及护理</t>
  </si>
  <si>
    <t>可持续</t>
  </si>
  <si>
    <t>满意度指标</t>
  </si>
  <si>
    <t>服务对象满意度指标</t>
  </si>
  <si>
    <t>群众满意度</t>
  </si>
  <si>
    <t>提高了广大群众对残疾人两项补助的满意度</t>
  </si>
  <si>
    <t>保障低保工作开展。</t>
  </si>
  <si>
    <t>相关工作</t>
  </si>
  <si>
    <t>办公耗材、“一卡通”软件维护费、印刷相应的申请表、审批表等</t>
  </si>
  <si>
    <t>工作完成质量</t>
  </si>
  <si>
    <t>保障工作正常开展</t>
  </si>
  <si>
    <t>完成时效</t>
  </si>
  <si>
    <t>2023年1月至12月</t>
  </si>
  <si>
    <t>工作经费</t>
  </si>
  <si>
    <t>2023年约需工作经费5万元</t>
  </si>
  <si>
    <t>项目运行所依据的政策能持续执行</t>
  </si>
  <si>
    <t>满意度</t>
  </si>
  <si>
    <t>基本满意</t>
  </si>
  <si>
    <t>为困境儿童营造一个良好的成长环境，保护了困境儿童基本生活权益。</t>
  </si>
  <si>
    <t>孤儿意外保险</t>
  </si>
  <si>
    <t>2022年在档孤儿11人</t>
  </si>
  <si>
    <t>重度残疾儿童</t>
  </si>
  <si>
    <t>2022年截至11月在档重度残疾儿童20人</t>
  </si>
  <si>
    <t>罗晞睿寄养费</t>
  </si>
  <si>
    <t>罗晞睿入住市儿童福利院</t>
  </si>
  <si>
    <t>为孤儿购买意外保险，减轻孤儿在发生意外时承担的费用</t>
  </si>
  <si>
    <t>重度残疾儿童帮扶金</t>
  </si>
  <si>
    <t xml:space="preserve">为重度残疾儿童提供帮扶金 </t>
  </si>
  <si>
    <t>解决事实无人抚养儿童罗晞睿入住儿童福利院寄养费</t>
  </si>
  <si>
    <t>2023年度每月开展一次</t>
  </si>
  <si>
    <t>儿童福利项目</t>
  </si>
  <si>
    <t>①重度残疾儿童帮扶金费1.6万元；②孤儿保险费0.12万元；③罗晞睿代养费3.92万元</t>
  </si>
  <si>
    <t>孤儿基本生活保障费</t>
  </si>
  <si>
    <t>为困境儿童营造一个良好的成长环境，保护了困境儿童基本生活权益</t>
  </si>
  <si>
    <t>让困境儿童感受到党和国家的关爱</t>
  </si>
  <si>
    <t xml:space="preserve">满意度指标 </t>
  </si>
  <si>
    <t xml:space="preserve">服务对象满意度指标 </t>
  </si>
  <si>
    <t>到2025年，打造一批以大企业大集团为龙头、产业支撑和配套体系完善、特色鲜明的现代产业集群，打造“全国首家示范性康复辅助器具生产基地”，将康复辅助器具产业打造成为推动西区经济转型升级的新兴产业和先导产业。</t>
  </si>
  <si>
    <t>争取支持康复辅助器具产业发展资金</t>
  </si>
  <si>
    <t>2023年，争取支持康复辅助器具产业发展资金1000万元</t>
  </si>
  <si>
    <t>西区康复辅助器具产业园总产值</t>
  </si>
  <si>
    <t>2023年，西区康复辅助器具产业园总产值达到2亿元以上</t>
  </si>
  <si>
    <t>2023年</t>
  </si>
  <si>
    <t>项目经费</t>
  </si>
  <si>
    <t>5万元</t>
  </si>
  <si>
    <t>积极应对人口老龄化、满足社会康复服务需求，增进人民福祉</t>
  </si>
  <si>
    <t>经济效益指标</t>
  </si>
  <si>
    <t>争取支持康复辅助器具产业发展资金;西区康复辅助器具产业不断壮大</t>
  </si>
  <si>
    <t>2023年，争取支持康复辅助器具产业发展资金1000万元，西区康复辅助器具产业园总产值达到2亿元以上</t>
  </si>
  <si>
    <t>生态效益指标</t>
  </si>
  <si>
    <t>生态环保优先</t>
  </si>
  <si>
    <t>打造“全国首家示范性康复辅助器具生产基地”</t>
  </si>
  <si>
    <t>促进西区康复辅助器具产业可持续发展</t>
  </si>
  <si>
    <t>将康复辅助器具产业打造成为推动西区经济转型升级的新兴产业和先导产业</t>
  </si>
  <si>
    <t>康复辅助器具企业、老年人群体、残疾人群体满意度</t>
  </si>
  <si>
    <t>让每位高龄老人、百岁老人享受到老年福利待遇,同时也帮助有困难的老人保障生活质量，让每位老年人获得感、幸福感、安全感不断提升。</t>
  </si>
  <si>
    <t>发放人次</t>
  </si>
  <si>
    <t>预计为辖区69000人次80周岁以上老年人发放高龄长寿津贴</t>
  </si>
  <si>
    <t>高龄长寿津贴</t>
  </si>
  <si>
    <t>积极应对人口老龄化、缓解养老矛盾的客观要求，解决高龄老人的基本生活问题、提高高龄老人的生活质量</t>
  </si>
  <si>
    <t>资金及时足额拨付到位</t>
  </si>
  <si>
    <t>高龄长寿津贴资金及时足额拨付100%</t>
  </si>
  <si>
    <t>按标准发放补贴</t>
  </si>
  <si>
    <t>高龄长寿津贴按标准发放补贴100%</t>
  </si>
  <si>
    <t>对不符合原享受条件的对象，及时取消补贴</t>
  </si>
  <si>
    <t>高龄长寿津贴对不符合原享受条件的对象，及时取消补贴100%</t>
  </si>
  <si>
    <t>2023年每月开展一次</t>
  </si>
  <si>
    <t>80周岁及以上高龄老人发放资金</t>
  </si>
  <si>
    <t>210万元</t>
  </si>
  <si>
    <t>对提高老年人生活质量及幸福指数的作用</t>
  </si>
  <si>
    <t>提高老年人生活质量及幸福指数</t>
  </si>
  <si>
    <t>老年人福利制度建设情况和动态管理</t>
  </si>
  <si>
    <t>健全补贴制度、每月上报异动</t>
  </si>
  <si>
    <t>服务对象满意度</t>
  </si>
  <si>
    <t>100%</t>
  </si>
  <si>
    <t>为进一步深化殡葬改革，减轻群众治丧负担，促进公共服务均等化。</t>
  </si>
  <si>
    <t>惠民殡葬救助</t>
  </si>
  <si>
    <t>2023年殡葬服务减免补助资金</t>
  </si>
  <si>
    <t>及时做好西区户籍居民惠民殡葬资金审核发放</t>
  </si>
  <si>
    <t>根据逝者家庭申请情况及时发放</t>
  </si>
  <si>
    <t>全年</t>
  </si>
  <si>
    <t>减免四项基本费用</t>
  </si>
  <si>
    <t>减轻群众殡葬负担</t>
  </si>
  <si>
    <t>积极做好西区户籍居民和特殊困难群众基本殡葬需求</t>
  </si>
  <si>
    <t>持续减轻群众负担</t>
  </si>
  <si>
    <t>减轻群众负担</t>
  </si>
  <si>
    <t>通过生活救济金的发放，切实提高精减退职人员生活水平。</t>
  </si>
  <si>
    <t>救助人员</t>
  </si>
  <si>
    <t>2名</t>
  </si>
  <si>
    <t>精减退职人员发放生活救济金</t>
  </si>
  <si>
    <t>按时发放率100%</t>
  </si>
  <si>
    <t>按月发放</t>
  </si>
  <si>
    <t>1万元</t>
  </si>
  <si>
    <t>切实提高精减退职人员生活水平</t>
  </si>
  <si>
    <t>持续保障精简退职老职工基本生活</t>
  </si>
  <si>
    <t>确保其基本生活水平与同步小康进程相适应</t>
  </si>
  <si>
    <t>困难群众救助经费</t>
  </si>
  <si>
    <t>为进一步完善社会救助体系，切实做好城乡低保人员、临时救助、特困人员救助供养工作，保障特困人员基本生活，着力保基本兜底线，织密扎牢“民生保障网”，为特困人员提供其基本生活和照料服务、疾病治疗、殡葬服务等方面保障。</t>
  </si>
  <si>
    <t>及时救助流浪乞讨人员</t>
  </si>
  <si>
    <t>本着发现一例，救助一例的原则，积极做好流浪乞讨人员及流浪未成年人的回归安置和源头上预防、治疗及救助工作</t>
  </si>
  <si>
    <t>城乡低保</t>
  </si>
  <si>
    <t>26382人次左右</t>
  </si>
  <si>
    <t>临时救助</t>
  </si>
  <si>
    <t>130人次左右</t>
  </si>
  <si>
    <t>城乡特困人员</t>
  </si>
  <si>
    <t>2023年城市特困人员30人；农村2人</t>
  </si>
  <si>
    <t>孤儿、事实无人抚养儿童</t>
  </si>
  <si>
    <t>在档事实无人抚养儿童8人、孤儿11人</t>
  </si>
  <si>
    <t>保障困难群众基本生活权益</t>
  </si>
  <si>
    <t>为进一步完善社会救助体系，切实做好城乡低保人员、临时救助、特困人员救助供养工作，保障特困人员基本生活</t>
  </si>
  <si>
    <t>完成时限</t>
  </si>
  <si>
    <t>2023年1-12月</t>
  </si>
  <si>
    <t>500万元</t>
  </si>
  <si>
    <t>救助范围</t>
  </si>
  <si>
    <t>将符合条件的困难群众及时纳入各项救助范围</t>
  </si>
  <si>
    <t>及时有效性</t>
  </si>
  <si>
    <t>困难的家庭及时得到有效救助，努力防止冲击社会道德和心理底线事件发生</t>
  </si>
  <si>
    <t>保障准确性</t>
  </si>
  <si>
    <t>低保对象实行动态管理，做到应保尽保，应退尽退</t>
  </si>
  <si>
    <t>救助对象满意度</t>
  </si>
  <si>
    <t>满意度达到100%</t>
  </si>
  <si>
    <t>民政救灾救助指挥系统维护保养。</t>
  </si>
  <si>
    <t>民政救灾救助设备</t>
  </si>
  <si>
    <t>整套民政救灾救助指挥系统含服务器、操作台、音响设备、视频输出设备、网络专线等</t>
  </si>
  <si>
    <t>开展民政救灾救助</t>
  </si>
  <si>
    <t>保障民政救灾救助指挥系统开展会议、讲座、培训和交流等业务</t>
  </si>
  <si>
    <t>民政救灾救助指挥系统维护费</t>
  </si>
  <si>
    <t>服务器、操作台、视频输入输出设备维护费3万元，专线网络费3万元</t>
  </si>
  <si>
    <t>保障民政救灾救助</t>
  </si>
  <si>
    <t>为党和国家减少损失</t>
  </si>
  <si>
    <t>干部职工满意度</t>
  </si>
  <si>
    <t>让困境儿童和留守儿童感受到党和国家的关爱。</t>
  </si>
  <si>
    <t>活动开展</t>
  </si>
  <si>
    <t>每月一主题宣传活动；开展各项活动</t>
  </si>
  <si>
    <t>保护未成年人工作</t>
  </si>
  <si>
    <t>保护未成年人</t>
  </si>
  <si>
    <t>2万元</t>
  </si>
  <si>
    <t>区未成年人保护工作领导小组办公室工作经费</t>
  </si>
  <si>
    <t>发挥未成年人领导小组办公室作用，有序推进全区未成年人保护工作</t>
  </si>
  <si>
    <t>服务未成年人</t>
  </si>
  <si>
    <t>走访慰问经费</t>
  </si>
  <si>
    <t>项目资金
（万元）</t>
  </si>
  <si>
    <t>各项经费落实有利于使困难群众深切感受到党和政府的关怀和温暖，切实解决好困难群众生活问题，确保困难群众过一个欢乐、安定、祥和的春节。</t>
  </si>
  <si>
    <t>元旦、春节走访慰问</t>
  </si>
  <si>
    <t>预计安排走访对象100户</t>
  </si>
  <si>
    <t>孤儿、事实无人扶养儿童、重度残疾儿童、留守儿童等走访慰问</t>
  </si>
  <si>
    <t>四类儿童共计48名儿童</t>
  </si>
  <si>
    <t>切实解决好困难群众生活问题</t>
  </si>
  <si>
    <t>2023年1月、6月</t>
  </si>
  <si>
    <t>7.4万元</t>
  </si>
  <si>
    <t>提升民政服务的群众满意度、帮助困难群众</t>
  </si>
  <si>
    <t>被慰问对象满意度</t>
  </si>
  <si>
    <t>表14</t>
  </si>
  <si>
    <t>部门整体支出绩效目标表</t>
  </si>
  <si>
    <t>（2023年度）</t>
  </si>
  <si>
    <t>部门名称</t>
  </si>
  <si>
    <t>年度主要任务</t>
  </si>
  <si>
    <t>任务名称</t>
  </si>
  <si>
    <t>主要内容</t>
  </si>
  <si>
    <t>保障全局在职职工全年的工资、津贴补贴支出办公费、水电费、差旅费等</t>
  </si>
  <si>
    <t>保障困难群众救助、孤儿生活保障、长寿高龄补贴等各专项业务顺利开展</t>
  </si>
  <si>
    <t>年度部门整体支出预算</t>
  </si>
  <si>
    <t>资金总额</t>
  </si>
  <si>
    <t>年度总体目标</t>
  </si>
  <si>
    <t>年度绩效指标</t>
  </si>
  <si>
    <t>指标值
（包含数字及文字描述）</t>
  </si>
  <si>
    <t>产出指标</t>
  </si>
  <si>
    <t>按月发放全局职工工资、绩效、各项社会保险和按需求支付办公费、电费、邮电费、差旅费、公务用车运行维护费等日常公用经费，做好全局日常保障工作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</si>
  <si>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</si>
  <si>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</si>
  <si>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</si>
  <si>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</si>
  <si>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5852800.34元</t>
  </si>
  <si>
    <t>8,570,400.00元</t>
  </si>
  <si>
    <t>职能职责</t>
  </si>
  <si>
    <t>2023年全面履行基本民生保障职责、全面履行基层社会治理职责、全面履行基本公共服务职责，保证机构正常运行，确保完成年度职能目标任务</t>
  </si>
  <si>
    <t>抽样调查</t>
  </si>
  <si>
    <t>≥95</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</si>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</sst>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sz val="9"/>
      <color theme="1"/>
      <name val="宋体"/>
      <charset val="134"/>
      <scheme val="minor"/>
    </font>
    <font>
      <b/>
      <sz val="9"/>
      <name val="宋体"/>
      <charset val="134"/>
    </font>
    <font>
      <sz val="9"/>
      <name val="宋体"/>
      <charset val="134"/>
      <scheme val="minor"/>
    </font>
    <font>
      <sz val="9"/>
      <name val="Times New Roman"/>
      <charset val="134"/>
    </font>
    <font>
      <b/>
      <sz val="11"/>
      <name val="宋体"/>
      <charset val="134"/>
    </font>
    <font>
      <sz val="11"/>
      <name val="SimSun"/>
      <charset val="134"/>
    </font>
    <font>
      <b/>
      <sz val="16"/>
      <name val="黑体"/>
      <charset val="134"/>
    </font>
    <font>
      <sz val="11"/>
      <color rgb="FF000000"/>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等线"/>
      <charset val="134"/>
    </font>
    <font>
      <sz val="11"/>
      <color indexed="8"/>
      <name val="宋体"/>
      <charset val="1"/>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right style="thin">
        <color rgb="FFFFFFFF"/>
      </right>
      <top style="thin">
        <color rgb="FFFFFFFF"/>
      </top>
      <bottom style="thin">
        <color rgb="FFFFFFFF"/>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2" borderId="0" applyNumberFormat="0" applyBorder="0" applyAlignment="0" applyProtection="0">
      <alignment vertical="center"/>
    </xf>
    <xf numFmtId="0" fontId="29" fillId="3" borderId="28"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4" borderId="0" applyNumberFormat="0" applyBorder="0" applyAlignment="0" applyProtection="0">
      <alignment vertical="center"/>
    </xf>
    <xf numFmtId="0" fontId="30" fillId="5" borderId="0" applyNumberFormat="0" applyBorder="0" applyAlignment="0" applyProtection="0">
      <alignment vertical="center"/>
    </xf>
    <xf numFmtId="43" fontId="27" fillId="0" borderId="0" applyFont="0" applyFill="0" applyBorder="0" applyAlignment="0" applyProtection="0">
      <alignment vertical="center"/>
    </xf>
    <xf numFmtId="0" fontId="31" fillId="6"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7" borderId="29" applyNumberFormat="0" applyFont="0" applyAlignment="0" applyProtection="0">
      <alignment vertical="center"/>
    </xf>
    <xf numFmtId="0" fontId="31" fillId="8"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0" applyNumberFormat="0" applyFill="0" applyAlignment="0" applyProtection="0">
      <alignment vertical="center"/>
    </xf>
    <xf numFmtId="0" fontId="39" fillId="0" borderId="30" applyNumberFormat="0" applyFill="0" applyAlignment="0" applyProtection="0">
      <alignment vertical="center"/>
    </xf>
    <xf numFmtId="0" fontId="31" fillId="9" borderId="0" applyNumberFormat="0" applyBorder="0" applyAlignment="0" applyProtection="0">
      <alignment vertical="center"/>
    </xf>
    <xf numFmtId="0" fontId="34" fillId="0" borderId="31" applyNumberFormat="0" applyFill="0" applyAlignment="0" applyProtection="0">
      <alignment vertical="center"/>
    </xf>
    <xf numFmtId="0" fontId="31" fillId="10" borderId="0" applyNumberFormat="0" applyBorder="0" applyAlignment="0" applyProtection="0">
      <alignment vertical="center"/>
    </xf>
    <xf numFmtId="0" fontId="40" fillId="11" borderId="32" applyNumberFormat="0" applyAlignment="0" applyProtection="0">
      <alignment vertical="center"/>
    </xf>
    <xf numFmtId="0" fontId="41" fillId="11" borderId="28" applyNumberFormat="0" applyAlignment="0" applyProtection="0">
      <alignment vertical="center"/>
    </xf>
    <xf numFmtId="0" fontId="42" fillId="12" borderId="33" applyNumberFormat="0" applyAlignment="0" applyProtection="0">
      <alignment vertical="center"/>
    </xf>
    <xf numFmtId="0" fontId="28" fillId="13" borderId="0" applyNumberFormat="0" applyBorder="0" applyAlignment="0" applyProtection="0">
      <alignment vertical="center"/>
    </xf>
    <xf numFmtId="0" fontId="31" fillId="14" borderId="0" applyNumberFormat="0" applyBorder="0" applyAlignment="0" applyProtection="0">
      <alignment vertical="center"/>
    </xf>
    <xf numFmtId="0" fontId="43" fillId="0" borderId="34" applyNumberFormat="0" applyFill="0" applyAlignment="0" applyProtection="0">
      <alignment vertical="center"/>
    </xf>
    <xf numFmtId="0" fontId="44" fillId="0" borderId="35" applyNumberFormat="0" applyFill="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31"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31" fillId="27" borderId="0" applyNumberFormat="0" applyBorder="0" applyAlignment="0" applyProtection="0">
      <alignment vertical="center"/>
    </xf>
    <xf numFmtId="0" fontId="28"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31" borderId="0" applyNumberFormat="0" applyBorder="0" applyAlignment="0" applyProtection="0">
      <alignment vertical="center"/>
    </xf>
    <xf numFmtId="0" fontId="31" fillId="32" borderId="0" applyNumberFormat="0" applyBorder="0" applyAlignment="0" applyProtection="0">
      <alignment vertical="center"/>
    </xf>
    <xf numFmtId="0" fontId="22" fillId="0" borderId="0"/>
  </cellStyleXfs>
  <cellXfs count="21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49" fontId="10" fillId="0" borderId="8" xfId="49" applyNumberFormat="1" applyFont="1" applyFill="1" applyBorder="1" applyAlignment="1" applyProtection="1">
      <alignment horizontal="left" vertical="center"/>
    </xf>
    <xf numFmtId="49" fontId="10" fillId="0" borderId="9" xfId="49" applyNumberFormat="1" applyFont="1" applyFill="1" applyBorder="1" applyAlignment="1" applyProtection="1">
      <alignment horizontal="left" vertical="center"/>
    </xf>
    <xf numFmtId="0" fontId="9" fillId="0" borderId="10"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0" fontId="9" fillId="0" borderId="11" xfId="0" applyNumberFormat="1" applyFont="1" applyFill="1" applyBorder="1" applyAlignment="1" applyProtection="1">
      <alignment horizontal="center" vertical="center" wrapText="1"/>
    </xf>
    <xf numFmtId="49" fontId="10" fillId="0" borderId="4" xfId="49"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center" vertical="center" wrapText="1"/>
    </xf>
    <xf numFmtId="0" fontId="10" fillId="0" borderId="4" xfId="49" applyNumberFormat="1" applyFont="1" applyFill="1" applyBorder="1" applyAlignment="1" applyProtection="1">
      <alignment horizontal="center" vertical="center"/>
    </xf>
    <xf numFmtId="0" fontId="10" fillId="0" borderId="4" xfId="49" applyFont="1" applyFill="1" applyBorder="1" applyAlignment="1">
      <alignment horizontal="center" vertical="center"/>
    </xf>
    <xf numFmtId="0" fontId="10" fillId="0" borderId="8" xfId="49" applyNumberFormat="1" applyFont="1" applyFill="1" applyBorder="1" applyAlignment="1" applyProtection="1">
      <alignment horizontal="center" vertical="center"/>
    </xf>
    <xf numFmtId="0" fontId="10" fillId="0" borderId="9" xfId="49" applyNumberFormat="1" applyFont="1" applyFill="1" applyBorder="1" applyAlignment="1" applyProtection="1">
      <alignment horizontal="center" vertical="center"/>
    </xf>
    <xf numFmtId="0" fontId="10" fillId="0" borderId="4" xfId="49" applyFont="1" applyFill="1" applyBorder="1" applyAlignment="1">
      <alignment horizontal="left" vertical="center" wrapText="1"/>
    </xf>
    <xf numFmtId="0" fontId="10" fillId="0" borderId="4" xfId="49" applyNumberFormat="1" applyFont="1" applyFill="1" applyBorder="1" applyAlignment="1" applyProtection="1">
      <alignment horizontal="left" vertical="center" wrapText="1"/>
    </xf>
    <xf numFmtId="0" fontId="10" fillId="0" borderId="4" xfId="49" applyNumberFormat="1" applyFont="1" applyFill="1" applyBorder="1" applyAlignment="1" applyProtection="1">
      <alignment horizontal="center" vertical="center" wrapText="1"/>
    </xf>
    <xf numFmtId="0" fontId="11" fillId="0" borderId="4" xfId="49"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7" xfId="0" applyFont="1" applyFill="1" applyBorder="1" applyAlignment="1">
      <alignment horizontal="right" vertical="center" wrapText="1"/>
    </xf>
    <xf numFmtId="0" fontId="12" fillId="0" borderId="0" xfId="0" applyFont="1" applyFill="1" applyBorder="1" applyAlignment="1">
      <alignment horizontal="center" vertical="center"/>
    </xf>
    <xf numFmtId="49" fontId="10" fillId="0" borderId="14" xfId="49" applyNumberFormat="1" applyFont="1" applyFill="1" applyBorder="1" applyAlignment="1" applyProtection="1">
      <alignment horizontal="left" vertical="center"/>
    </xf>
    <xf numFmtId="0" fontId="10" fillId="0" borderId="0" xfId="0" applyFont="1" applyFill="1" applyBorder="1" applyAlignment="1">
      <alignment horizontal="left" vertical="center" wrapText="1"/>
    </xf>
    <xf numFmtId="0" fontId="10" fillId="0" borderId="14" xfId="49" applyNumberFormat="1" applyFont="1" applyFill="1" applyBorder="1" applyAlignment="1" applyProtection="1">
      <alignment horizontal="center" vertical="center"/>
    </xf>
    <xf numFmtId="0" fontId="1" fillId="0" borderId="0" xfId="0" applyFont="1" applyFill="1" applyBorder="1" applyAlignment="1">
      <alignment vertical="center" wrapText="1"/>
    </xf>
    <xf numFmtId="0" fontId="13" fillId="0" borderId="4" xfId="49" applyNumberFormat="1" applyFont="1" applyFill="1" applyBorder="1" applyAlignment="1" applyProtection="1">
      <alignment horizontal="center" vertical="center"/>
    </xf>
    <xf numFmtId="0" fontId="13" fillId="0" borderId="4" xfId="49" applyFont="1" applyFill="1" applyBorder="1" applyAlignment="1">
      <alignment horizontal="center" vertical="center"/>
    </xf>
    <xf numFmtId="49" fontId="13" fillId="0" borderId="4" xfId="49" applyNumberFormat="1" applyFont="1" applyFill="1" applyBorder="1" applyAlignment="1" applyProtection="1">
      <alignment horizontal="left" vertical="center" wrapText="1"/>
    </xf>
    <xf numFmtId="0" fontId="13" fillId="0" borderId="4" xfId="49" applyNumberFormat="1" applyFont="1" applyFill="1" applyBorder="1" applyAlignment="1" applyProtection="1">
      <alignment horizontal="center" vertical="center" wrapText="1"/>
    </xf>
    <xf numFmtId="0" fontId="13" fillId="0" borderId="11" xfId="49" applyNumberFormat="1" applyFont="1" applyFill="1" applyBorder="1" applyAlignment="1" applyProtection="1">
      <alignment horizontal="center" vertical="center"/>
    </xf>
    <xf numFmtId="0" fontId="13" fillId="0" borderId="15" xfId="49" applyNumberFormat="1" applyFont="1" applyFill="1" applyBorder="1" applyAlignment="1" applyProtection="1">
      <alignment horizontal="center" vertical="center"/>
    </xf>
    <xf numFmtId="0" fontId="13" fillId="0" borderId="16" xfId="49" applyNumberFormat="1" applyFont="1" applyFill="1" applyBorder="1" applyAlignment="1" applyProtection="1">
      <alignment horizontal="center" vertical="center"/>
    </xf>
    <xf numFmtId="49" fontId="10" fillId="0" borderId="10" xfId="49" applyNumberFormat="1" applyFont="1" applyFill="1" applyBorder="1" applyAlignment="1" applyProtection="1">
      <alignment horizontal="left" vertical="center" wrapText="1"/>
    </xf>
    <xf numFmtId="0" fontId="10" fillId="0" borderId="11" xfId="49" applyNumberFormat="1" applyFont="1" applyFill="1" applyBorder="1" applyAlignment="1" applyProtection="1">
      <alignment horizontal="center" vertical="center"/>
    </xf>
    <xf numFmtId="0" fontId="10" fillId="0" borderId="15" xfId="49" applyNumberFormat="1" applyFont="1" applyFill="1" applyBorder="1" applyAlignment="1" applyProtection="1">
      <alignment horizontal="center" vertical="center"/>
    </xf>
    <xf numFmtId="0" fontId="14" fillId="0" borderId="4" xfId="49" applyNumberFormat="1" applyFont="1" applyFill="1" applyBorder="1" applyAlignment="1" applyProtection="1">
      <alignment horizontal="left" vertical="center" wrapText="1"/>
    </xf>
    <xf numFmtId="0" fontId="10" fillId="0" borderId="16" xfId="49" applyNumberFormat="1" applyFont="1" applyFill="1" applyBorder="1" applyAlignment="1" applyProtection="1">
      <alignment horizontal="center" vertical="center"/>
    </xf>
    <xf numFmtId="0" fontId="10" fillId="0" borderId="17" xfId="49" applyFont="1" applyFill="1" applyBorder="1" applyAlignment="1">
      <alignment horizontal="center" vertical="center"/>
    </xf>
    <xf numFmtId="0" fontId="10" fillId="0" borderId="17" xfId="49" applyNumberFormat="1" applyFont="1" applyFill="1" applyBorder="1" applyAlignment="1" applyProtection="1">
      <alignment horizontal="center" vertical="center"/>
    </xf>
    <xf numFmtId="0" fontId="10" fillId="0" borderId="18" xfId="49" applyNumberFormat="1" applyFont="1" applyFill="1" applyBorder="1" applyAlignment="1" applyProtection="1">
      <alignment horizontal="center" vertical="center"/>
    </xf>
    <xf numFmtId="0" fontId="10" fillId="0" borderId="11" xfId="49" applyNumberFormat="1" applyFont="1" applyFill="1" applyBorder="1" applyAlignment="1" applyProtection="1">
      <alignment horizontal="left" vertical="center" wrapText="1"/>
    </xf>
    <xf numFmtId="0" fontId="10" fillId="0" borderId="16" xfId="49" applyNumberFormat="1" applyFont="1" applyFill="1" applyBorder="1" applyAlignment="1" applyProtection="1">
      <alignment horizontal="left" vertical="center" wrapText="1"/>
    </xf>
    <xf numFmtId="0" fontId="10" fillId="0" borderId="11" xfId="49" applyNumberFormat="1" applyFont="1" applyFill="1" applyBorder="1" applyAlignment="1" applyProtection="1">
      <alignment horizontal="left" vertical="center"/>
    </xf>
    <xf numFmtId="0" fontId="10" fillId="0" borderId="15" xfId="49" applyNumberFormat="1" applyFont="1" applyFill="1" applyBorder="1" applyAlignment="1" applyProtection="1">
      <alignment horizontal="left" vertical="center"/>
    </xf>
    <xf numFmtId="49" fontId="10" fillId="0" borderId="8" xfId="49" applyNumberFormat="1" applyFont="1" applyFill="1" applyBorder="1" applyAlignment="1" applyProtection="1">
      <alignment horizontal="left" vertical="center" wrapText="1"/>
    </xf>
    <xf numFmtId="49" fontId="10" fillId="0" borderId="14" xfId="49" applyNumberFormat="1" applyFont="1" applyFill="1" applyBorder="1" applyAlignment="1" applyProtection="1">
      <alignment horizontal="left" vertical="center" wrapText="1"/>
    </xf>
    <xf numFmtId="49" fontId="10" fillId="0" borderId="9" xfId="49" applyNumberFormat="1" applyFont="1" applyFill="1" applyBorder="1" applyAlignment="1" applyProtection="1">
      <alignment horizontal="left" vertical="center" wrapText="1"/>
    </xf>
    <xf numFmtId="0" fontId="10" fillId="0" borderId="4" xfId="49" applyFont="1" applyFill="1" applyBorder="1" applyAlignment="1">
      <alignment horizontal="left" vertical="center"/>
    </xf>
    <xf numFmtId="0" fontId="10" fillId="0" borderId="19" xfId="49" applyNumberFormat="1" applyFont="1" applyFill="1" applyBorder="1" applyAlignment="1" applyProtection="1">
      <alignment horizontal="center" vertical="center"/>
    </xf>
    <xf numFmtId="0" fontId="10" fillId="0" borderId="12" xfId="49" applyNumberFormat="1" applyFont="1" applyFill="1" applyBorder="1" applyAlignment="1" applyProtection="1">
      <alignment horizontal="center" vertical="center" wrapText="1"/>
    </xf>
    <xf numFmtId="49" fontId="10" fillId="0" borderId="12" xfId="49" applyNumberFormat="1" applyFont="1" applyFill="1" applyBorder="1" applyAlignment="1" applyProtection="1">
      <alignment horizontal="left" vertical="center" wrapText="1"/>
    </xf>
    <xf numFmtId="49" fontId="10" fillId="0" borderId="19" xfId="49" applyNumberFormat="1" applyFont="1" applyFill="1" applyBorder="1" applyAlignment="1" applyProtection="1">
      <alignment horizontal="left" vertical="center" wrapText="1"/>
    </xf>
    <xf numFmtId="0" fontId="10" fillId="0" borderId="0" xfId="49" applyNumberFormat="1" applyFont="1" applyFill="1" applyBorder="1" applyAlignment="1" applyProtection="1">
      <alignment horizontal="center" vertical="center"/>
    </xf>
    <xf numFmtId="0" fontId="10" fillId="0" borderId="8" xfId="49" applyNumberFormat="1" applyFont="1" applyFill="1" applyBorder="1" applyAlignment="1" applyProtection="1">
      <alignment horizontal="center" vertical="center" wrapText="1"/>
    </xf>
    <xf numFmtId="0" fontId="10" fillId="0" borderId="16" xfId="49" applyNumberFormat="1" applyFont="1" applyFill="1" applyBorder="1" applyAlignment="1" applyProtection="1">
      <alignment horizontal="left" vertical="center"/>
    </xf>
    <xf numFmtId="49" fontId="10" fillId="0" borderId="20" xfId="49" applyNumberFormat="1" applyFont="1" applyFill="1" applyBorder="1" applyAlignment="1" applyProtection="1">
      <alignment horizontal="left" vertical="center" wrapText="1"/>
    </xf>
    <xf numFmtId="49" fontId="0" fillId="0" borderId="8" xfId="49" applyNumberFormat="1" applyFont="1" applyFill="1" applyBorder="1" applyAlignment="1" applyProtection="1">
      <alignment horizontal="left" vertical="center"/>
    </xf>
    <xf numFmtId="49" fontId="0" fillId="0" borderId="9" xfId="49" applyNumberFormat="1" applyFont="1" applyFill="1" applyBorder="1" applyAlignment="1" applyProtection="1">
      <alignment horizontal="left" vertical="center"/>
    </xf>
    <xf numFmtId="49" fontId="0" fillId="0" borderId="4" xfId="49" applyNumberFormat="1" applyFont="1" applyFill="1" applyBorder="1" applyAlignment="1" applyProtection="1">
      <alignment horizontal="left" vertical="center" wrapText="1"/>
    </xf>
    <xf numFmtId="0" fontId="0" fillId="0" borderId="4" xfId="49" applyNumberFormat="1" applyFont="1" applyFill="1" applyBorder="1" applyAlignment="1" applyProtection="1">
      <alignment horizontal="center" vertical="center"/>
    </xf>
    <xf numFmtId="0" fontId="0" fillId="0" borderId="17" xfId="49" applyFont="1" applyFill="1" applyBorder="1" applyAlignment="1">
      <alignment horizontal="center" vertical="center"/>
    </xf>
    <xf numFmtId="0" fontId="0" fillId="0" borderId="17" xfId="49" applyNumberFormat="1" applyFont="1" applyFill="1" applyBorder="1" applyAlignment="1" applyProtection="1">
      <alignment horizontal="center" vertical="center"/>
    </xf>
    <xf numFmtId="0" fontId="0" fillId="0" borderId="8" xfId="49" applyNumberFormat="1" applyFont="1" applyFill="1" applyBorder="1" applyAlignment="1" applyProtection="1">
      <alignment horizontal="center" vertical="center"/>
    </xf>
    <xf numFmtId="0" fontId="0" fillId="0" borderId="10" xfId="49" applyNumberFormat="1" applyFont="1" applyFill="1" applyBorder="1" applyAlignment="1" applyProtection="1">
      <alignment horizontal="center" vertical="center"/>
    </xf>
    <xf numFmtId="0" fontId="0" fillId="0" borderId="21" xfId="49" applyNumberFormat="1" applyFont="1" applyFill="1" applyBorder="1" applyAlignment="1" applyProtection="1">
      <alignment horizontal="center" vertical="center"/>
    </xf>
    <xf numFmtId="0" fontId="13" fillId="0" borderId="4" xfId="49" applyNumberFormat="1" applyFont="1" applyFill="1" applyBorder="1" applyAlignment="1" applyProtection="1">
      <alignment horizontal="left" vertical="center" wrapText="1"/>
    </xf>
    <xf numFmtId="0" fontId="0" fillId="0" borderId="18" xfId="49" applyNumberFormat="1" applyFont="1" applyFill="1" applyBorder="1" applyAlignment="1" applyProtection="1">
      <alignment horizontal="center" vertical="center"/>
    </xf>
    <xf numFmtId="0" fontId="0" fillId="0" borderId="20" xfId="49" applyNumberFormat="1" applyFont="1" applyFill="1" applyBorder="1" applyAlignment="1" applyProtection="1">
      <alignment horizontal="center" vertical="center"/>
    </xf>
    <xf numFmtId="0" fontId="13" fillId="0" borderId="12" xfId="49" applyNumberFormat="1" applyFont="1" applyFill="1" applyBorder="1" applyAlignment="1" applyProtection="1">
      <alignment horizontal="left" vertical="center" wrapText="1"/>
    </xf>
    <xf numFmtId="0" fontId="13" fillId="0" borderId="20" xfId="49" applyNumberFormat="1" applyFont="1" applyFill="1" applyBorder="1" applyAlignment="1" applyProtection="1">
      <alignment horizontal="left" vertical="center" wrapText="1"/>
    </xf>
    <xf numFmtId="0" fontId="13" fillId="0" borderId="8" xfId="49" applyNumberFormat="1" applyFont="1" applyFill="1" applyBorder="1" applyAlignment="1" applyProtection="1">
      <alignment horizontal="left" vertical="center" wrapText="1"/>
    </xf>
    <xf numFmtId="0" fontId="13" fillId="0" borderId="9" xfId="49" applyNumberFormat="1" applyFont="1" applyFill="1" applyBorder="1" applyAlignment="1" applyProtection="1">
      <alignment horizontal="left" vertical="center" wrapText="1"/>
    </xf>
    <xf numFmtId="0" fontId="0" fillId="0" borderId="14" xfId="49" applyNumberFormat="1" applyFont="1" applyFill="1" applyBorder="1" applyAlignment="1" applyProtection="1">
      <alignment horizontal="center" vertical="center"/>
    </xf>
    <xf numFmtId="49" fontId="13" fillId="0" borderId="8" xfId="49" applyNumberFormat="1" applyFont="1" applyFill="1" applyBorder="1" applyAlignment="1" applyProtection="1">
      <alignment horizontal="left" vertical="center" wrapText="1"/>
    </xf>
    <xf numFmtId="49" fontId="13" fillId="0" borderId="14" xfId="49" applyNumberFormat="1" applyFont="1" applyFill="1" applyBorder="1" applyAlignment="1" applyProtection="1">
      <alignment horizontal="left" vertical="center" wrapText="1"/>
    </xf>
    <xf numFmtId="49" fontId="13" fillId="0" borderId="12" xfId="49" applyNumberFormat="1" applyFont="1" applyFill="1" applyBorder="1" applyAlignment="1" applyProtection="1">
      <alignment horizontal="left" vertical="center" wrapText="1"/>
    </xf>
    <xf numFmtId="49" fontId="13" fillId="0" borderId="20" xfId="49" applyNumberFormat="1" applyFont="1" applyFill="1" applyBorder="1" applyAlignment="1" applyProtection="1">
      <alignment horizontal="left" vertical="center" wrapText="1"/>
    </xf>
    <xf numFmtId="0" fontId="13" fillId="0" borderId="19" xfId="49" applyNumberFormat="1" applyFont="1" applyFill="1" applyBorder="1" applyAlignment="1" applyProtection="1">
      <alignment horizontal="left" vertical="center" wrapText="1"/>
    </xf>
    <xf numFmtId="0" fontId="0" fillId="0" borderId="19" xfId="49" applyNumberFormat="1" applyFont="1" applyFill="1" applyBorder="1" applyAlignment="1" applyProtection="1">
      <alignment horizontal="center" vertical="center"/>
    </xf>
    <xf numFmtId="0" fontId="0" fillId="0" borderId="12" xfId="49" applyNumberFormat="1" applyFont="1" applyFill="1" applyBorder="1" applyAlignment="1" applyProtection="1">
      <alignment horizontal="center" vertical="center" wrapText="1"/>
    </xf>
    <xf numFmtId="49" fontId="13" fillId="0" borderId="10" xfId="49" applyNumberFormat="1" applyFont="1" applyFill="1" applyBorder="1" applyAlignment="1" applyProtection="1">
      <alignment horizontal="left" vertical="center" wrapText="1"/>
    </xf>
    <xf numFmtId="0" fontId="0" fillId="0" borderId="0" xfId="49" applyNumberFormat="1" applyFont="1" applyFill="1" applyAlignment="1" applyProtection="1">
      <alignment horizontal="center" vertical="center"/>
    </xf>
    <xf numFmtId="49" fontId="13" fillId="0" borderId="19" xfId="49" applyNumberFormat="1" applyFont="1" applyFill="1" applyBorder="1" applyAlignment="1" applyProtection="1">
      <alignment horizontal="left" vertical="center" wrapText="1"/>
    </xf>
    <xf numFmtId="0" fontId="0" fillId="0" borderId="8" xfId="49" applyNumberFormat="1" applyFont="1" applyFill="1" applyBorder="1" applyAlignment="1" applyProtection="1">
      <alignment horizontal="center" vertical="center" wrapText="1"/>
    </xf>
    <xf numFmtId="49" fontId="0" fillId="0" borderId="14" xfId="49" applyNumberFormat="1" applyFont="1" applyFill="1" applyBorder="1" applyAlignment="1" applyProtection="1">
      <alignment horizontal="left" vertical="center"/>
    </xf>
    <xf numFmtId="0" fontId="13" fillId="0" borderId="14" xfId="49" applyNumberFormat="1" applyFont="1" applyFill="1" applyBorder="1" applyAlignment="1" applyProtection="1">
      <alignment horizontal="left" vertical="center" wrapText="1"/>
    </xf>
    <xf numFmtId="49" fontId="13" fillId="0" borderId="4" xfId="49" applyNumberFormat="1" applyFont="1" applyFill="1" applyBorder="1" applyAlignment="1" applyProtection="1">
      <alignment horizontal="left" vertical="center"/>
    </xf>
    <xf numFmtId="49" fontId="13" fillId="0" borderId="9" xfId="49" applyNumberFormat="1" applyFont="1" applyFill="1" applyBorder="1" applyAlignment="1" applyProtection="1">
      <alignment horizontal="left" vertical="center"/>
    </xf>
    <xf numFmtId="0" fontId="13" fillId="0" borderId="8" xfId="49" applyNumberFormat="1" applyFont="1" applyFill="1" applyBorder="1" applyAlignment="1" applyProtection="1">
      <alignment horizontal="center" vertical="center"/>
    </xf>
    <xf numFmtId="0" fontId="13" fillId="0" borderId="9" xfId="49" applyNumberFormat="1" applyFont="1" applyFill="1" applyBorder="1" applyAlignment="1" applyProtection="1">
      <alignment horizontal="center" vertical="center"/>
    </xf>
    <xf numFmtId="49" fontId="13" fillId="0" borderId="14" xfId="49" applyNumberFormat="1" applyFont="1" applyFill="1" applyBorder="1" applyAlignment="1" applyProtection="1">
      <alignment horizontal="left" vertical="center"/>
    </xf>
    <xf numFmtId="0" fontId="13" fillId="0" borderId="14" xfId="49" applyNumberFormat="1" applyFont="1" applyFill="1" applyBorder="1" applyAlignment="1" applyProtection="1">
      <alignment horizontal="center" vertical="center"/>
    </xf>
    <xf numFmtId="0" fontId="13" fillId="0" borderId="17" xfId="49" applyNumberFormat="1" applyFont="1" applyFill="1" applyBorder="1" applyAlignment="1" applyProtection="1">
      <alignment horizontal="center" vertical="center"/>
    </xf>
    <xf numFmtId="0" fontId="13" fillId="0" borderId="4" xfId="49" applyNumberFormat="1" applyFont="1" applyFill="1" applyBorder="1" applyAlignment="1" applyProtection="1">
      <alignment horizontal="left" vertical="center"/>
    </xf>
    <xf numFmtId="0" fontId="13" fillId="0" borderId="15" xfId="49" applyNumberFormat="1" applyFont="1" applyFill="1" applyBorder="1" applyAlignment="1" applyProtection="1">
      <alignment horizontal="left" vertical="center"/>
    </xf>
    <xf numFmtId="49" fontId="13" fillId="0" borderId="9" xfId="49" applyNumberFormat="1" applyFont="1" applyFill="1" applyBorder="1" applyAlignment="1" applyProtection="1">
      <alignment horizontal="left" vertical="center" wrapText="1"/>
    </xf>
    <xf numFmtId="0" fontId="13" fillId="0" borderId="4" xfId="49" applyFont="1" applyFill="1" applyBorder="1" applyAlignment="1">
      <alignment horizontal="left" vertical="center"/>
    </xf>
    <xf numFmtId="0" fontId="13" fillId="0" borderId="16" xfId="49" applyNumberFormat="1" applyFont="1" applyFill="1" applyBorder="1" applyAlignment="1" applyProtection="1">
      <alignment horizontal="left" vertical="center"/>
    </xf>
    <xf numFmtId="0" fontId="11" fillId="0" borderId="4" xfId="49" applyFont="1" applyFill="1" applyBorder="1" applyAlignment="1">
      <alignment horizontal="left" vertical="center"/>
    </xf>
    <xf numFmtId="0" fontId="13" fillId="0" borderId="4" xfId="49" applyFont="1" applyFill="1" applyBorder="1" applyAlignment="1">
      <alignment horizontal="left" vertical="center" wrapText="1"/>
    </xf>
    <xf numFmtId="0" fontId="13" fillId="0" borderId="8" xfId="49" applyFont="1" applyFill="1" applyBorder="1" applyAlignment="1">
      <alignment horizontal="left" vertical="center" wrapText="1"/>
    </xf>
    <xf numFmtId="0" fontId="13" fillId="0" borderId="14" xfId="49" applyFont="1" applyFill="1" applyBorder="1" applyAlignment="1">
      <alignment horizontal="lef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7" xfId="0" applyFont="1" applyBorder="1">
      <alignment vertical="center"/>
    </xf>
    <xf numFmtId="0" fontId="8" fillId="0" borderId="7" xfId="0" applyFont="1" applyBorder="1" applyAlignment="1">
      <alignment horizontal="left" vertical="center"/>
    </xf>
    <xf numFmtId="0" fontId="10" fillId="0" borderId="5" xfId="0" applyFont="1" applyBorder="1">
      <alignment vertical="center"/>
    </xf>
    <xf numFmtId="0" fontId="15" fillId="0" borderId="4" xfId="0" applyFont="1" applyFill="1" applyBorder="1" applyAlignment="1">
      <alignment horizontal="center" vertical="center"/>
    </xf>
    <xf numFmtId="0" fontId="10" fillId="0" borderId="5" xfId="0" applyFont="1" applyBorder="1" applyAlignment="1">
      <alignment vertical="center" wrapText="1"/>
    </xf>
    <xf numFmtId="0" fontId="12" fillId="0" borderId="5" xfId="0" applyFont="1" applyBorder="1">
      <alignment vertical="center"/>
    </xf>
    <xf numFmtId="4" fontId="15"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22" xfId="0" applyFont="1" applyBorder="1">
      <alignment vertical="center"/>
    </xf>
    <xf numFmtId="0" fontId="10" fillId="0" borderId="22" xfId="0" applyFont="1" applyBorder="1" applyAlignment="1">
      <alignment vertical="center" wrapText="1"/>
    </xf>
    <xf numFmtId="0" fontId="0" fillId="0" borderId="0" xfId="0" applyFont="1" applyAlignment="1">
      <alignment horizontal="left" vertical="center"/>
    </xf>
    <xf numFmtId="0" fontId="8" fillId="0" borderId="1" xfId="0" applyFont="1" applyBorder="1" applyAlignment="1">
      <alignment horizontal="right" vertical="center" wrapText="1"/>
    </xf>
    <xf numFmtId="0" fontId="8" fillId="0" borderId="7" xfId="0" applyFont="1" applyBorder="1" applyAlignment="1">
      <alignment horizontal="right" vertical="center"/>
    </xf>
    <xf numFmtId="0" fontId="10" fillId="0" borderId="23"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2" fillId="0" borderId="6" xfId="0" applyFont="1" applyBorder="1" applyAlignment="1">
      <alignment vertical="center" wrapText="1"/>
    </xf>
    <xf numFmtId="0" fontId="10" fillId="0" borderId="24" xfId="0" applyFont="1" applyBorder="1" applyAlignment="1">
      <alignment vertical="center" wrapText="1"/>
    </xf>
    <xf numFmtId="0" fontId="8" fillId="0" borderId="7" xfId="0" applyFont="1" applyBorder="1" applyAlignment="1">
      <alignment horizontal="center" vertical="center"/>
    </xf>
    <xf numFmtId="0" fontId="15"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49" fontId="8" fillId="0" borderId="4" xfId="0" applyNumberFormat="1" applyFont="1" applyFill="1" applyBorder="1" applyAlignment="1" applyProtection="1">
      <alignment vertical="center" wrapText="1"/>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5" xfId="0" applyFont="1" applyFill="1" applyBorder="1">
      <alignment vertical="center"/>
    </xf>
    <xf numFmtId="0" fontId="3" fillId="0" borderId="1" xfId="0" applyFont="1" applyFill="1" applyBorder="1" applyAlignment="1">
      <alignment horizontal="center" vertical="center"/>
    </xf>
    <xf numFmtId="0" fontId="10" fillId="0" borderId="7" xfId="0" applyFont="1" applyFill="1" applyBorder="1">
      <alignment vertical="center"/>
    </xf>
    <xf numFmtId="0" fontId="8" fillId="0" borderId="7" xfId="0" applyFont="1" applyFill="1" applyBorder="1" applyAlignment="1">
      <alignment horizontal="left" vertical="center"/>
    </xf>
    <xf numFmtId="0" fontId="8" fillId="0" borderId="7" xfId="0" applyFont="1" applyFill="1" applyBorder="1" applyAlignment="1">
      <alignment horizontal="right" vertical="center"/>
    </xf>
    <xf numFmtId="0" fontId="10" fillId="0" borderId="23"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2" fillId="0" borderId="5" xfId="0" applyFont="1" applyFill="1" applyBorder="1">
      <alignment vertical="center"/>
    </xf>
    <xf numFmtId="0" fontId="12" fillId="0" borderId="6" xfId="0" applyFont="1" applyFill="1" applyBorder="1" applyAlignment="1">
      <alignment vertical="center" wrapText="1"/>
    </xf>
    <xf numFmtId="0" fontId="15" fillId="0" borderId="4" xfId="0" applyFont="1" applyFill="1" applyBorder="1" applyAlignment="1">
      <alignment horizontal="center" vertical="center"/>
    </xf>
    <xf numFmtId="4" fontId="15" fillId="0" borderId="4" xfId="0" applyNumberFormat="1" applyFont="1" applyFill="1" applyBorder="1" applyAlignment="1">
      <alignment horizontal="right" vertical="center"/>
    </xf>
    <xf numFmtId="0" fontId="8" fillId="0" borderId="1" xfId="0" applyFont="1" applyFill="1" applyBorder="1">
      <alignment vertical="center"/>
    </xf>
    <xf numFmtId="0" fontId="5" fillId="0" borderId="1" xfId="0" applyFont="1" applyFill="1" applyBorder="1" applyAlignment="1">
      <alignment vertical="center" wrapText="1"/>
    </xf>
    <xf numFmtId="0" fontId="16" fillId="0" borderId="1" xfId="0" applyFont="1" applyFill="1" applyBorder="1" applyAlignment="1">
      <alignment horizontal="right" vertical="center" wrapText="1"/>
    </xf>
    <xf numFmtId="49" fontId="8" fillId="0" borderId="4" xfId="0" applyNumberFormat="1" applyFont="1" applyFill="1" applyBorder="1" applyAlignment="1">
      <alignment horizontal="center" vertical="center"/>
    </xf>
    <xf numFmtId="0" fontId="8" fillId="0" borderId="4" xfId="0" applyFont="1" applyBorder="1" applyAlignment="1">
      <alignment horizontal="left" vertical="center" indent="1"/>
    </xf>
    <xf numFmtId="0" fontId="8" fillId="0" borderId="4" xfId="0" applyFont="1" applyFill="1" applyBorder="1" applyAlignment="1">
      <alignment horizontal="left" vertical="center" indent="1"/>
    </xf>
    <xf numFmtId="0" fontId="5" fillId="0" borderId="6" xfId="0" applyFont="1" applyFill="1" applyBorder="1" applyAlignment="1">
      <alignment vertical="center" wrapText="1"/>
    </xf>
    <xf numFmtId="49" fontId="0" fillId="0" borderId="4" xfId="0" applyNumberFormat="1" applyFont="1" applyFill="1" applyBorder="1" applyAlignment="1">
      <alignment horizontal="center" vertical="center"/>
    </xf>
    <xf numFmtId="0" fontId="10" fillId="0" borderId="22" xfId="0" applyFont="1" applyFill="1" applyBorder="1">
      <alignment vertical="center"/>
    </xf>
    <xf numFmtId="0" fontId="10" fillId="0" borderId="22" xfId="0" applyFont="1" applyFill="1" applyBorder="1" applyAlignment="1">
      <alignment vertical="center" wrapText="1"/>
    </xf>
    <xf numFmtId="0" fontId="10" fillId="0" borderId="24" xfId="0" applyFont="1" applyFill="1" applyBorder="1" applyAlignment="1">
      <alignment vertical="center" wrapText="1"/>
    </xf>
    <xf numFmtId="0" fontId="5" fillId="0" borderId="7" xfId="0" applyFont="1" applyFill="1" applyBorder="1" applyAlignment="1">
      <alignment vertical="center" wrapText="1"/>
    </xf>
    <xf numFmtId="0" fontId="5" fillId="0" borderId="22" xfId="0" applyFont="1" applyFill="1" applyBorder="1" applyAlignment="1">
      <alignment vertical="center" wrapText="1"/>
    </xf>
    <xf numFmtId="0" fontId="10" fillId="0" borderId="7" xfId="0" applyFont="1" applyFill="1" applyBorder="1" applyAlignment="1">
      <alignment vertical="center" wrapText="1"/>
    </xf>
    <xf numFmtId="0" fontId="5" fillId="0" borderId="5" xfId="0" applyFont="1" applyFill="1" applyBorder="1" applyAlignment="1">
      <alignment vertical="center" wrapText="1"/>
    </xf>
    <xf numFmtId="0" fontId="5" fillId="0" borderId="23" xfId="0" applyFont="1" applyFill="1" applyBorder="1" applyAlignment="1">
      <alignment vertical="center" wrapText="1"/>
    </xf>
    <xf numFmtId="0" fontId="5" fillId="0" borderId="24" xfId="0" applyFont="1" applyFill="1" applyBorder="1" applyAlignment="1">
      <alignment vertical="center" wrapText="1"/>
    </xf>
    <xf numFmtId="0" fontId="16" fillId="0" borderId="5" xfId="0" applyFont="1" applyFill="1" applyBorder="1">
      <alignment vertical="center"/>
    </xf>
    <xf numFmtId="0" fontId="5" fillId="0" borderId="1" xfId="0" applyFont="1" applyFill="1" applyBorder="1">
      <alignment vertical="center"/>
    </xf>
    <xf numFmtId="0" fontId="16" fillId="0" borderId="1" xfId="0" applyFont="1" applyFill="1" applyBorder="1" applyAlignment="1">
      <alignment horizontal="right" vertical="center"/>
    </xf>
    <xf numFmtId="0" fontId="5" fillId="0" borderId="5" xfId="0" applyFont="1" applyFill="1" applyBorder="1">
      <alignment vertical="center"/>
    </xf>
    <xf numFmtId="0" fontId="17" fillId="0" borderId="1" xfId="0" applyFont="1" applyFill="1" applyBorder="1" applyAlignment="1">
      <alignment horizontal="center" vertical="center"/>
    </xf>
    <xf numFmtId="0" fontId="17" fillId="0" borderId="7" xfId="0" applyFont="1" applyFill="1" applyBorder="1" applyAlignment="1">
      <alignment horizontal="center" vertical="center"/>
    </xf>
    <xf numFmtId="0" fontId="16" fillId="0" borderId="0" xfId="0" applyFont="1" applyFill="1" applyAlignment="1">
      <alignment horizontal="right" vertical="center"/>
    </xf>
    <xf numFmtId="4" fontId="18" fillId="0" borderId="4" xfId="0" applyNumberFormat="1" applyFont="1" applyFill="1" applyBorder="1" applyAlignment="1">
      <alignment horizontal="right" vertical="center"/>
    </xf>
    <xf numFmtId="0" fontId="5" fillId="0" borderId="22" xfId="0" applyFont="1" applyFill="1" applyBorder="1">
      <alignment vertical="center"/>
    </xf>
    <xf numFmtId="0" fontId="5" fillId="0" borderId="25" xfId="0" applyFont="1" applyFill="1" applyBorder="1" applyAlignment="1">
      <alignment vertical="center" wrapText="1"/>
    </xf>
    <xf numFmtId="0" fontId="16" fillId="0" borderId="0" xfId="0" applyFont="1" applyFill="1" applyAlignment="1">
      <alignment vertical="center"/>
    </xf>
    <xf numFmtId="0" fontId="5" fillId="0" borderId="26" xfId="0" applyFont="1" applyFill="1" applyBorder="1" applyAlignment="1">
      <alignment vertical="center" wrapText="1"/>
    </xf>
    <xf numFmtId="0" fontId="10" fillId="0" borderId="1" xfId="0" applyFont="1" applyFill="1" applyBorder="1" applyAlignment="1">
      <alignment vertical="center" wrapText="1"/>
    </xf>
    <xf numFmtId="49" fontId="15" fillId="0" borderId="4" xfId="0" applyNumberFormat="1" applyFont="1" applyFill="1" applyBorder="1" applyAlignment="1">
      <alignment horizontal="center" vertical="center"/>
    </xf>
    <xf numFmtId="4" fontId="18" fillId="0" borderId="27" xfId="0" applyNumberFormat="1" applyFont="1" applyFill="1" applyBorder="1" applyAlignment="1">
      <alignment horizontal="right" vertical="center"/>
    </xf>
    <xf numFmtId="0" fontId="8" fillId="0" borderId="7" xfId="0" applyFont="1" applyFill="1" applyBorder="1" applyAlignment="1">
      <alignment horizontal="center" vertical="center"/>
    </xf>
    <xf numFmtId="0" fontId="19" fillId="0" borderId="0" xfId="0" applyFont="1" applyFill="1">
      <alignment vertical="center"/>
    </xf>
    <xf numFmtId="0" fontId="2" fillId="0" borderId="5" xfId="0" applyFont="1" applyFill="1" applyBorder="1">
      <alignment vertical="center"/>
    </xf>
    <xf numFmtId="0" fontId="2" fillId="0" borderId="6" xfId="0" applyFont="1" applyFill="1" applyBorder="1" applyAlignment="1">
      <alignment vertical="center" wrapText="1"/>
    </xf>
    <xf numFmtId="0" fontId="16" fillId="0" borderId="7" xfId="0" applyFont="1" applyFill="1" applyBorder="1" applyAlignment="1">
      <alignment horizontal="right" vertical="center"/>
    </xf>
    <xf numFmtId="0" fontId="20" fillId="0" borderId="6" xfId="0" applyFont="1" applyFill="1" applyBorder="1" applyAlignment="1">
      <alignment vertical="center" wrapText="1"/>
    </xf>
    <xf numFmtId="0" fontId="20" fillId="0" borderId="5" xfId="0" applyFont="1" applyFill="1" applyBorder="1" applyAlignment="1">
      <alignment vertical="center" wrapText="1"/>
    </xf>
    <xf numFmtId="0" fontId="20" fillId="0" borderId="4" xfId="0" applyFont="1" applyFill="1" applyBorder="1" applyAlignment="1">
      <alignment vertical="center" wrapText="1"/>
    </xf>
    <xf numFmtId="0" fontId="21" fillId="0" borderId="5" xfId="0" applyFont="1" applyFill="1" applyBorder="1" applyAlignment="1">
      <alignment vertical="center" wrapText="1"/>
    </xf>
    <xf numFmtId="0" fontId="21" fillId="0" borderId="6" xfId="0" applyFont="1" applyFill="1" applyBorder="1" applyAlignment="1">
      <alignment vertical="center" wrapText="1"/>
    </xf>
    <xf numFmtId="0" fontId="20" fillId="0" borderId="22" xfId="0" applyFont="1" applyFill="1" applyBorder="1" applyAlignment="1">
      <alignment vertical="center" wrapText="1"/>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wrapText="1"/>
    </xf>
    <xf numFmtId="0" fontId="25" fillId="0" borderId="0" xfId="0" applyFont="1" applyFill="1" applyAlignment="1">
      <alignment horizontal="center" vertical="center"/>
    </xf>
    <xf numFmtId="0" fontId="26"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externalLink" Target="externalLinks/externalLink14.xml"/><Relationship Id="rId38" Type="http://schemas.openxmlformats.org/officeDocument/2006/relationships/externalLink" Target="externalLinks/externalLink13.xml"/><Relationship Id="rId37" Type="http://schemas.openxmlformats.org/officeDocument/2006/relationships/externalLink" Target="externalLinks/externalLink12.xml"/><Relationship Id="rId36" Type="http://schemas.openxmlformats.org/officeDocument/2006/relationships/externalLink" Target="externalLinks/externalLink11.xml"/><Relationship Id="rId35" Type="http://schemas.openxmlformats.org/officeDocument/2006/relationships/externalLink" Target="externalLinks/externalLink10.xml"/><Relationship Id="rId34" Type="http://schemas.openxmlformats.org/officeDocument/2006/relationships/externalLink" Target="externalLinks/externalLink9.xml"/><Relationship Id="rId33" Type="http://schemas.openxmlformats.org/officeDocument/2006/relationships/externalLink" Target="externalLinks/externalLink8.xml"/><Relationship Id="rId32" Type="http://schemas.openxmlformats.org/officeDocument/2006/relationships/externalLink" Target="externalLinks/externalLink7.xml"/><Relationship Id="rId31" Type="http://schemas.openxmlformats.org/officeDocument/2006/relationships/externalLink" Target="externalLinks/externalLink6.xml"/><Relationship Id="rId30" Type="http://schemas.openxmlformats.org/officeDocument/2006/relationships/externalLink" Target="externalLinks/externalLink5.xml"/><Relationship Id="rId3" Type="http://schemas.openxmlformats.org/officeDocument/2006/relationships/worksheet" Target="worksheets/sheet3.xml"/><Relationship Id="rId29" Type="http://schemas.openxmlformats.org/officeDocument/2006/relationships/externalLink" Target="externalLinks/externalLink4.xml"/><Relationship Id="rId28" Type="http://schemas.openxmlformats.org/officeDocument/2006/relationships/externalLink" Target="externalLinks/externalLink3.xml"/><Relationship Id="rId27" Type="http://schemas.openxmlformats.org/officeDocument/2006/relationships/externalLink" Target="externalLinks/externalLink2.xml"/><Relationship Id="rId26" Type="http://schemas.openxmlformats.org/officeDocument/2006/relationships/externalLink" Target="externalLinks/externalLink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lenovo\Desktop\&#24066;&#32423;2023&#24180;&#37096;&#38376;&#39044;&#31639;\2023&#24180;&#37096;&#38376;&#39044;&#31639;&#20844;&#24320;&#25253;&#34920;&#65288;&#37096;&#38376;&#65289;1.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1"/>
      <sheetName val="6-2"/>
      <sheetName val="7"/>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A3" sqref="A3"/>
    </sheetView>
  </sheetViews>
  <sheetFormatPr defaultColWidth="9" defaultRowHeight="14.25"/>
  <cols>
    <col min="1" max="1" width="123.133333333333" style="211" customWidth="1"/>
    <col min="2" max="16384" width="9" style="211"/>
  </cols>
  <sheetData>
    <row r="1" spans="1:1">
      <c r="A1" s="212"/>
    </row>
    <row r="2" ht="137.1" customHeight="1" spans="1:1">
      <c r="A2" s="212"/>
    </row>
    <row r="3" ht="137.1" customHeight="1" spans="1:1">
      <c r="A3" s="213" t="s">
        <v>0</v>
      </c>
    </row>
    <row r="4" ht="9" customHeight="1"/>
    <row r="5" ht="33" customHeight="1"/>
    <row r="6" ht="34.5" spans="1:1">
      <c r="A6" s="214" t="s">
        <v>1</v>
      </c>
    </row>
    <row r="11" ht="35.1" customHeight="1" spans="1:1">
      <c r="A11" s="215"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I9" sqref="I9"/>
    </sheetView>
  </sheetViews>
  <sheetFormatPr defaultColWidth="10" defaultRowHeight="13.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126"/>
      <c r="B1" s="2" t="s">
        <v>210</v>
      </c>
      <c r="C1" s="127"/>
      <c r="D1" s="128"/>
      <c r="E1" s="128"/>
      <c r="F1" s="128"/>
      <c r="G1" s="128"/>
      <c r="H1" s="128"/>
      <c r="I1" s="141"/>
      <c r="J1" s="131"/>
    </row>
    <row r="2" ht="22.9" customHeight="1" spans="1:10">
      <c r="A2" s="126"/>
      <c r="B2" s="3" t="s">
        <v>211</v>
      </c>
      <c r="C2" s="3"/>
      <c r="D2" s="3"/>
      <c r="E2" s="3"/>
      <c r="F2" s="3"/>
      <c r="G2" s="3"/>
      <c r="H2" s="3"/>
      <c r="I2" s="3"/>
      <c r="J2" s="131" t="s">
        <v>4</v>
      </c>
    </row>
    <row r="3" ht="19.5" customHeight="1" spans="1:10">
      <c r="A3" s="129"/>
      <c r="B3" s="130" t="s">
        <v>6</v>
      </c>
      <c r="C3" s="130"/>
      <c r="D3" s="148"/>
      <c r="E3" s="148"/>
      <c r="F3" s="148"/>
      <c r="G3" s="148"/>
      <c r="H3" s="148"/>
      <c r="I3" s="142" t="s">
        <v>7</v>
      </c>
      <c r="J3" s="143"/>
    </row>
    <row r="4" ht="24.4" customHeight="1" spans="1:10">
      <c r="A4" s="131"/>
      <c r="B4" s="132" t="s">
        <v>212</v>
      </c>
      <c r="C4" s="132" t="s">
        <v>81</v>
      </c>
      <c r="D4" s="132" t="s">
        <v>213</v>
      </c>
      <c r="E4" s="132"/>
      <c r="F4" s="132"/>
      <c r="G4" s="132"/>
      <c r="H4" s="132"/>
      <c r="I4" s="132"/>
      <c r="J4" s="144"/>
    </row>
    <row r="5" ht="24.4" customHeight="1" spans="1:10">
      <c r="A5" s="133"/>
      <c r="B5" s="132"/>
      <c r="C5" s="132"/>
      <c r="D5" s="132" t="s">
        <v>60</v>
      </c>
      <c r="E5" s="149" t="s">
        <v>214</v>
      </c>
      <c r="F5" s="132" t="s">
        <v>215</v>
      </c>
      <c r="G5" s="132"/>
      <c r="H5" s="132"/>
      <c r="I5" s="132" t="s">
        <v>216</v>
      </c>
      <c r="J5" s="144"/>
    </row>
    <row r="6" ht="24.4" customHeight="1" spans="1:10">
      <c r="A6" s="133"/>
      <c r="B6" s="132"/>
      <c r="C6" s="132"/>
      <c r="D6" s="132"/>
      <c r="E6" s="149"/>
      <c r="F6" s="132" t="s">
        <v>160</v>
      </c>
      <c r="G6" s="132" t="s">
        <v>217</v>
      </c>
      <c r="H6" s="132" t="s">
        <v>218</v>
      </c>
      <c r="I6" s="132"/>
      <c r="J6" s="145"/>
    </row>
    <row r="7" ht="22.9" customHeight="1" spans="1:10">
      <c r="A7" s="134"/>
      <c r="B7" s="132"/>
      <c r="C7" s="132" t="s">
        <v>73</v>
      </c>
      <c r="D7" s="135">
        <f t="shared" ref="D7:I7" si="0">SUM(D8:D16)</f>
        <v>58000</v>
      </c>
      <c r="E7" s="135">
        <f t="shared" si="0"/>
        <v>0</v>
      </c>
      <c r="F7" s="135">
        <f t="shared" si="0"/>
        <v>50000</v>
      </c>
      <c r="G7" s="135">
        <f t="shared" si="0"/>
        <v>0</v>
      </c>
      <c r="H7" s="135">
        <f t="shared" si="0"/>
        <v>50000</v>
      </c>
      <c r="I7" s="135">
        <f t="shared" si="0"/>
        <v>8000</v>
      </c>
      <c r="J7" s="146"/>
    </row>
    <row r="8" ht="22.9" customHeight="1" spans="1:10">
      <c r="A8" s="134"/>
      <c r="B8" s="150">
        <v>114001</v>
      </c>
      <c r="C8" s="151" t="s">
        <v>0</v>
      </c>
      <c r="D8" s="135">
        <f>E8+F8+I8</f>
        <v>58000</v>
      </c>
      <c r="E8" s="135">
        <v>0</v>
      </c>
      <c r="F8" s="135">
        <f>SUM(G8:H8)</f>
        <v>50000</v>
      </c>
      <c r="G8" s="135">
        <v>0</v>
      </c>
      <c r="H8" s="135">
        <v>50000</v>
      </c>
      <c r="I8" s="135">
        <v>8000</v>
      </c>
      <c r="J8" s="146"/>
    </row>
    <row r="9" ht="22.9" customHeight="1" spans="1:10">
      <c r="A9" s="134"/>
      <c r="B9" s="132"/>
      <c r="C9" s="132"/>
      <c r="D9" s="135"/>
      <c r="E9" s="135"/>
      <c r="F9" s="135"/>
      <c r="G9" s="135"/>
      <c r="H9" s="135"/>
      <c r="I9" s="135"/>
      <c r="J9" s="146"/>
    </row>
    <row r="10" ht="22.9" customHeight="1" spans="1:10">
      <c r="A10" s="134"/>
      <c r="B10" s="132"/>
      <c r="C10" s="132"/>
      <c r="D10" s="135"/>
      <c r="E10" s="135"/>
      <c r="F10" s="135"/>
      <c r="G10" s="135"/>
      <c r="H10" s="135"/>
      <c r="I10" s="135"/>
      <c r="J10" s="146"/>
    </row>
    <row r="11" ht="22.9" customHeight="1" spans="1:10">
      <c r="A11" s="134"/>
      <c r="B11" s="132"/>
      <c r="C11" s="132"/>
      <c r="D11" s="135"/>
      <c r="E11" s="135"/>
      <c r="F11" s="135"/>
      <c r="G11" s="135"/>
      <c r="H11" s="135"/>
      <c r="I11" s="135"/>
      <c r="J11" s="146"/>
    </row>
    <row r="12" ht="22.9" customHeight="1" spans="1:10">
      <c r="A12" s="134"/>
      <c r="B12" s="132"/>
      <c r="C12" s="132"/>
      <c r="D12" s="135"/>
      <c r="E12" s="135"/>
      <c r="F12" s="135"/>
      <c r="G12" s="135"/>
      <c r="H12" s="135"/>
      <c r="I12" s="135"/>
      <c r="J12" s="146"/>
    </row>
    <row r="13" ht="22.9" customHeight="1" spans="1:10">
      <c r="A13" s="134"/>
      <c r="B13" s="132"/>
      <c r="C13" s="132"/>
      <c r="D13" s="135"/>
      <c r="E13" s="135"/>
      <c r="F13" s="135"/>
      <c r="G13" s="135"/>
      <c r="H13" s="135"/>
      <c r="I13" s="135"/>
      <c r="J13" s="146"/>
    </row>
    <row r="14" ht="22.9" customHeight="1" spans="1:10">
      <c r="A14" s="134"/>
      <c r="B14" s="132"/>
      <c r="C14" s="132"/>
      <c r="D14" s="135"/>
      <c r="E14" s="135"/>
      <c r="F14" s="135"/>
      <c r="G14" s="135"/>
      <c r="H14" s="135"/>
      <c r="I14" s="135"/>
      <c r="J14" s="146"/>
    </row>
    <row r="15" ht="22.9" customHeight="1" spans="1:10">
      <c r="A15" s="134"/>
      <c r="B15" s="132"/>
      <c r="C15" s="132"/>
      <c r="D15" s="135"/>
      <c r="E15" s="135"/>
      <c r="F15" s="135"/>
      <c r="G15" s="135"/>
      <c r="H15" s="135"/>
      <c r="I15" s="135"/>
      <c r="J15" s="146"/>
    </row>
    <row r="16" ht="22.9" customHeight="1" spans="1:10">
      <c r="A16" s="134"/>
      <c r="B16" s="132"/>
      <c r="C16" s="132"/>
      <c r="D16" s="135"/>
      <c r="E16" s="135"/>
      <c r="F16" s="135"/>
      <c r="G16" s="135"/>
      <c r="H16" s="135"/>
      <c r="I16" s="135"/>
      <c r="J16" s="146"/>
    </row>
    <row r="18" ht="30" customHeight="1" spans="2:9">
      <c r="B18" s="140"/>
      <c r="C18" s="140"/>
      <c r="D18" s="140"/>
      <c r="E18" s="140"/>
      <c r="F18" s="140"/>
      <c r="G18" s="140"/>
      <c r="H18" s="140"/>
      <c r="I18" s="140"/>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H7" sqref="H7"/>
    </sheetView>
  </sheetViews>
  <sheetFormatPr defaultColWidth="10" defaultRowHeight="13.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126"/>
      <c r="B1" s="2" t="s">
        <v>219</v>
      </c>
      <c r="C1" s="2"/>
      <c r="D1" s="2"/>
      <c r="E1" s="127"/>
      <c r="F1" s="127"/>
      <c r="G1" s="128"/>
      <c r="H1" s="128"/>
      <c r="I1" s="141"/>
      <c r="J1" s="131"/>
    </row>
    <row r="2" ht="22.9" customHeight="1" spans="1:10">
      <c r="A2" s="126"/>
      <c r="B2" s="3" t="s">
        <v>220</v>
      </c>
      <c r="C2" s="3"/>
      <c r="D2" s="3"/>
      <c r="E2" s="3"/>
      <c r="F2" s="3"/>
      <c r="G2" s="3"/>
      <c r="H2" s="3"/>
      <c r="I2" s="3"/>
      <c r="J2" s="131" t="s">
        <v>4</v>
      </c>
    </row>
    <row r="3" ht="19.5" customHeight="1" spans="1:10">
      <c r="A3" s="129"/>
      <c r="B3" s="130" t="s">
        <v>6</v>
      </c>
      <c r="C3" s="130"/>
      <c r="D3" s="130"/>
      <c r="E3" s="130"/>
      <c r="F3" s="130"/>
      <c r="G3" s="129"/>
      <c r="H3" s="129"/>
      <c r="I3" s="142" t="s">
        <v>7</v>
      </c>
      <c r="J3" s="143"/>
    </row>
    <row r="4" ht="24.4" customHeight="1" spans="1:10">
      <c r="A4" s="131"/>
      <c r="B4" s="132" t="s">
        <v>10</v>
      </c>
      <c r="C4" s="132"/>
      <c r="D4" s="132"/>
      <c r="E4" s="132"/>
      <c r="F4" s="132"/>
      <c r="G4" s="132" t="s">
        <v>221</v>
      </c>
      <c r="H4" s="132"/>
      <c r="I4" s="132"/>
      <c r="J4" s="144"/>
    </row>
    <row r="5" ht="24.4" customHeight="1" spans="1:10">
      <c r="A5" s="133"/>
      <c r="B5" s="132" t="s">
        <v>80</v>
      </c>
      <c r="C5" s="132"/>
      <c r="D5" s="132"/>
      <c r="E5" s="132" t="s">
        <v>71</v>
      </c>
      <c r="F5" s="132" t="s">
        <v>81</v>
      </c>
      <c r="G5" s="132" t="s">
        <v>60</v>
      </c>
      <c r="H5" s="132" t="s">
        <v>76</v>
      </c>
      <c r="I5" s="132" t="s">
        <v>77</v>
      </c>
      <c r="J5" s="144"/>
    </row>
    <row r="6" ht="24.4" customHeight="1" spans="1:10">
      <c r="A6" s="133"/>
      <c r="B6" s="132" t="s">
        <v>82</v>
      </c>
      <c r="C6" s="132" t="s">
        <v>83</v>
      </c>
      <c r="D6" s="132" t="s">
        <v>84</v>
      </c>
      <c r="E6" s="132"/>
      <c r="F6" s="132"/>
      <c r="G6" s="132"/>
      <c r="H6" s="132"/>
      <c r="I6" s="132"/>
      <c r="J6" s="145"/>
    </row>
    <row r="7" ht="22.9" customHeight="1" spans="1:10">
      <c r="A7" s="134"/>
      <c r="B7" s="132"/>
      <c r="C7" s="132"/>
      <c r="D7" s="132"/>
      <c r="E7" s="132">
        <v>114001</v>
      </c>
      <c r="F7" s="132" t="s">
        <v>73</v>
      </c>
      <c r="G7" s="135">
        <v>0</v>
      </c>
      <c r="H7" s="135">
        <v>0</v>
      </c>
      <c r="I7" s="135">
        <v>0</v>
      </c>
      <c r="J7" s="146"/>
    </row>
    <row r="8" ht="22.9" customHeight="1" spans="1:10">
      <c r="A8" s="134"/>
      <c r="B8" s="132"/>
      <c r="C8" s="132"/>
      <c r="D8" s="132"/>
      <c r="E8" s="132"/>
      <c r="F8" s="132"/>
      <c r="G8" s="135"/>
      <c r="H8" s="135"/>
      <c r="I8" s="135"/>
      <c r="J8" s="146"/>
    </row>
    <row r="9" ht="22.9" customHeight="1" spans="1:10">
      <c r="A9" s="134"/>
      <c r="B9" s="132"/>
      <c r="C9" s="132"/>
      <c r="D9" s="132"/>
      <c r="E9" s="150"/>
      <c r="F9" s="150"/>
      <c r="G9" s="135"/>
      <c r="H9" s="135"/>
      <c r="I9" s="135"/>
      <c r="J9" s="146"/>
    </row>
    <row r="10" ht="22.9" customHeight="1" spans="1:10">
      <c r="A10" s="134"/>
      <c r="B10" s="132"/>
      <c r="C10" s="132"/>
      <c r="D10" s="132"/>
      <c r="E10" s="132"/>
      <c r="F10" s="132"/>
      <c r="G10" s="135"/>
      <c r="H10" s="135"/>
      <c r="I10" s="135"/>
      <c r="J10" s="146"/>
    </row>
    <row r="11" ht="22.9" customHeight="1" spans="1:10">
      <c r="A11" s="134"/>
      <c r="B11" s="132"/>
      <c r="C11" s="132"/>
      <c r="D11" s="132"/>
      <c r="E11" s="132"/>
      <c r="F11" s="132"/>
      <c r="G11" s="135"/>
      <c r="H11" s="135"/>
      <c r="I11" s="135"/>
      <c r="J11" s="146"/>
    </row>
    <row r="12" ht="22.9" customHeight="1" spans="1:10">
      <c r="A12" s="134"/>
      <c r="B12" s="132"/>
      <c r="C12" s="132"/>
      <c r="D12" s="132"/>
      <c r="E12" s="132"/>
      <c r="F12" s="132"/>
      <c r="G12" s="135"/>
      <c r="H12" s="135"/>
      <c r="I12" s="135"/>
      <c r="J12" s="146"/>
    </row>
    <row r="13" ht="22.9" customHeight="1" spans="1:10">
      <c r="A13" s="134"/>
      <c r="B13" s="132"/>
      <c r="C13" s="132"/>
      <c r="D13" s="132"/>
      <c r="E13" s="132"/>
      <c r="F13" s="132"/>
      <c r="G13" s="135"/>
      <c r="H13" s="135"/>
      <c r="I13" s="135"/>
      <c r="J13" s="146"/>
    </row>
    <row r="14" ht="22.9" customHeight="1" spans="1:10">
      <c r="A14" s="134"/>
      <c r="B14" s="132"/>
      <c r="C14" s="132"/>
      <c r="D14" s="132"/>
      <c r="E14" s="132"/>
      <c r="F14" s="132"/>
      <c r="G14" s="135"/>
      <c r="H14" s="135"/>
      <c r="I14" s="135"/>
      <c r="J14" s="146"/>
    </row>
    <row r="15" ht="22.9" customHeight="1" spans="1:10">
      <c r="A15" s="134"/>
      <c r="B15" s="132"/>
      <c r="C15" s="132"/>
      <c r="D15" s="132"/>
      <c r="E15" s="132"/>
      <c r="F15" s="132"/>
      <c r="G15" s="135"/>
      <c r="H15" s="135"/>
      <c r="I15" s="135"/>
      <c r="J15" s="146"/>
    </row>
    <row r="16" ht="22.9" customHeight="1" spans="1:10">
      <c r="A16" s="133"/>
      <c r="B16" s="136"/>
      <c r="C16" s="136"/>
      <c r="D16" s="136"/>
      <c r="E16" s="136"/>
      <c r="F16" s="136" t="s">
        <v>24</v>
      </c>
      <c r="G16" s="137"/>
      <c r="H16" s="137"/>
      <c r="I16" s="137"/>
      <c r="J16" s="144"/>
    </row>
    <row r="17" ht="22.9" customHeight="1" spans="1:10">
      <c r="A17" s="133"/>
      <c r="B17" s="136"/>
      <c r="C17" s="136"/>
      <c r="D17" s="136"/>
      <c r="E17" s="136"/>
      <c r="F17" s="136" t="s">
        <v>24</v>
      </c>
      <c r="G17" s="137"/>
      <c r="H17" s="137"/>
      <c r="I17" s="137"/>
      <c r="J17" s="144"/>
    </row>
    <row r="19" ht="27" customHeight="1" spans="2:9">
      <c r="B19" s="140" t="s">
        <v>222</v>
      </c>
      <c r="C19" s="140"/>
      <c r="D19" s="140"/>
      <c r="E19" s="140"/>
      <c r="F19" s="140"/>
      <c r="G19" s="140"/>
      <c r="H19" s="140"/>
      <c r="I19" s="140"/>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J8" sqref="J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26"/>
      <c r="B1" s="2" t="s">
        <v>223</v>
      </c>
      <c r="C1" s="127"/>
      <c r="D1" s="128"/>
      <c r="E1" s="128"/>
      <c r="F1" s="128"/>
      <c r="G1" s="128"/>
      <c r="H1" s="128"/>
      <c r="I1" s="141"/>
      <c r="J1" s="131"/>
    </row>
    <row r="2" ht="22.9" customHeight="1" spans="1:10">
      <c r="A2" s="126"/>
      <c r="B2" s="3" t="s">
        <v>224</v>
      </c>
      <c r="C2" s="3"/>
      <c r="D2" s="3"/>
      <c r="E2" s="3"/>
      <c r="F2" s="3"/>
      <c r="G2" s="3"/>
      <c r="H2" s="3"/>
      <c r="I2" s="3"/>
      <c r="J2" s="131" t="s">
        <v>4</v>
      </c>
    </row>
    <row r="3" ht="19.5" customHeight="1" spans="1:10">
      <c r="A3" s="129"/>
      <c r="B3" s="130" t="s">
        <v>6</v>
      </c>
      <c r="C3" s="130"/>
      <c r="D3" s="148"/>
      <c r="E3" s="148"/>
      <c r="F3" s="148"/>
      <c r="G3" s="148"/>
      <c r="H3" s="148"/>
      <c r="I3" s="148" t="s">
        <v>7</v>
      </c>
      <c r="J3" s="143"/>
    </row>
    <row r="4" ht="24.4" customHeight="1" spans="1:10">
      <c r="A4" s="131"/>
      <c r="B4" s="132" t="s">
        <v>212</v>
      </c>
      <c r="C4" s="132" t="s">
        <v>81</v>
      </c>
      <c r="D4" s="132" t="s">
        <v>213</v>
      </c>
      <c r="E4" s="132"/>
      <c r="F4" s="132"/>
      <c r="G4" s="132"/>
      <c r="H4" s="132"/>
      <c r="I4" s="132"/>
      <c r="J4" s="144"/>
    </row>
    <row r="5" ht="24.4" customHeight="1" spans="1:10">
      <c r="A5" s="133"/>
      <c r="B5" s="132"/>
      <c r="C5" s="132"/>
      <c r="D5" s="132" t="s">
        <v>60</v>
      </c>
      <c r="E5" s="149" t="s">
        <v>214</v>
      </c>
      <c r="F5" s="132" t="s">
        <v>215</v>
      </c>
      <c r="G5" s="132"/>
      <c r="H5" s="132"/>
      <c r="I5" s="132" t="s">
        <v>216</v>
      </c>
      <c r="J5" s="144"/>
    </row>
    <row r="6" ht="24.4" customHeight="1" spans="1:10">
      <c r="A6" s="133"/>
      <c r="B6" s="132"/>
      <c r="C6" s="132"/>
      <c r="D6" s="132"/>
      <c r="E6" s="149"/>
      <c r="F6" s="132" t="s">
        <v>160</v>
      </c>
      <c r="G6" s="132" t="s">
        <v>217</v>
      </c>
      <c r="H6" s="132" t="s">
        <v>218</v>
      </c>
      <c r="I6" s="132"/>
      <c r="J6" s="145"/>
    </row>
    <row r="7" ht="22.9" customHeight="1" spans="1:10">
      <c r="A7" s="134"/>
      <c r="B7" s="132"/>
      <c r="C7" s="132" t="s">
        <v>73</v>
      </c>
      <c r="D7" s="135">
        <f t="shared" ref="D7:I7" si="0">D8</f>
        <v>0</v>
      </c>
      <c r="E7" s="135">
        <f t="shared" si="0"/>
        <v>0</v>
      </c>
      <c r="F7" s="135">
        <f t="shared" si="0"/>
        <v>0</v>
      </c>
      <c r="G7" s="135">
        <f t="shared" si="0"/>
        <v>0</v>
      </c>
      <c r="H7" s="135">
        <f t="shared" si="0"/>
        <v>0</v>
      </c>
      <c r="I7" s="135">
        <f t="shared" si="0"/>
        <v>0</v>
      </c>
      <c r="J7" s="146"/>
    </row>
    <row r="8" ht="22.9" customHeight="1" spans="1:10">
      <c r="A8" s="134"/>
      <c r="B8" s="150">
        <v>114001</v>
      </c>
      <c r="C8" s="150" t="s">
        <v>0</v>
      </c>
      <c r="D8" s="135">
        <f>E8+F8+I8</f>
        <v>0</v>
      </c>
      <c r="E8" s="135">
        <v>0</v>
      </c>
      <c r="F8" s="135">
        <f>SUM(G8:H8)</f>
        <v>0</v>
      </c>
      <c r="G8" s="135">
        <v>0</v>
      </c>
      <c r="H8" s="135">
        <v>0</v>
      </c>
      <c r="I8" s="135">
        <v>0</v>
      </c>
      <c r="J8" s="146"/>
    </row>
    <row r="9" ht="22.9" customHeight="1" spans="1:10">
      <c r="A9" s="134"/>
      <c r="B9" s="132"/>
      <c r="C9" s="132"/>
      <c r="D9" s="135"/>
      <c r="E9" s="135"/>
      <c r="F9" s="135"/>
      <c r="G9" s="135"/>
      <c r="H9" s="135"/>
      <c r="I9" s="135"/>
      <c r="J9" s="146"/>
    </row>
    <row r="10" ht="22.9" customHeight="1" spans="1:10">
      <c r="A10" s="134"/>
      <c r="B10" s="132"/>
      <c r="C10" s="132"/>
      <c r="D10" s="135"/>
      <c r="E10" s="135"/>
      <c r="F10" s="135"/>
      <c r="G10" s="135"/>
      <c r="H10" s="135"/>
      <c r="I10" s="135"/>
      <c r="J10" s="146"/>
    </row>
    <row r="11" ht="22.9" customHeight="1" spans="1:10">
      <c r="A11" s="134"/>
      <c r="B11" s="132"/>
      <c r="C11" s="132"/>
      <c r="D11" s="135"/>
      <c r="E11" s="135"/>
      <c r="F11" s="135"/>
      <c r="G11" s="135"/>
      <c r="H11" s="135"/>
      <c r="I11" s="135"/>
      <c r="J11" s="146"/>
    </row>
    <row r="12" ht="22.9" customHeight="1" spans="1:10">
      <c r="A12" s="134"/>
      <c r="B12" s="132"/>
      <c r="C12" s="132"/>
      <c r="D12" s="135"/>
      <c r="E12" s="135"/>
      <c r="F12" s="135"/>
      <c r="G12" s="135"/>
      <c r="H12" s="135"/>
      <c r="I12" s="135"/>
      <c r="J12" s="146"/>
    </row>
    <row r="13" ht="22.9" customHeight="1" spans="1:10">
      <c r="A13" s="134"/>
      <c r="B13" s="132"/>
      <c r="C13" s="132"/>
      <c r="D13" s="135"/>
      <c r="E13" s="135"/>
      <c r="F13" s="135"/>
      <c r="G13" s="135"/>
      <c r="H13" s="135"/>
      <c r="I13" s="135"/>
      <c r="J13" s="146"/>
    </row>
    <row r="14" ht="22.9" customHeight="1" spans="1:10">
      <c r="A14" s="134"/>
      <c r="B14" s="132"/>
      <c r="C14" s="132"/>
      <c r="D14" s="135"/>
      <c r="E14" s="135"/>
      <c r="F14" s="135"/>
      <c r="G14" s="135"/>
      <c r="H14" s="135"/>
      <c r="I14" s="135"/>
      <c r="J14" s="146"/>
    </row>
    <row r="15" ht="22.9" customHeight="1" spans="1:10">
      <c r="A15" s="134"/>
      <c r="B15" s="132"/>
      <c r="C15" s="132"/>
      <c r="D15" s="135"/>
      <c r="E15" s="135"/>
      <c r="F15" s="135"/>
      <c r="G15" s="135"/>
      <c r="H15" s="135"/>
      <c r="I15" s="135"/>
      <c r="J15" s="146"/>
    </row>
    <row r="16" ht="22.9" customHeight="1" spans="1:10">
      <c r="A16" s="134"/>
      <c r="B16" s="132"/>
      <c r="C16" s="132"/>
      <c r="D16" s="135"/>
      <c r="E16" s="135"/>
      <c r="F16" s="135"/>
      <c r="G16" s="135"/>
      <c r="H16" s="135"/>
      <c r="I16" s="135"/>
      <c r="J16" s="146"/>
    </row>
    <row r="17" ht="22.9" customHeight="1" spans="1:10">
      <c r="A17" s="134"/>
      <c r="B17" s="132"/>
      <c r="C17" s="132"/>
      <c r="D17" s="135"/>
      <c r="E17" s="135"/>
      <c r="F17" s="135"/>
      <c r="G17" s="135"/>
      <c r="H17" s="135"/>
      <c r="I17" s="135"/>
      <c r="J17" s="146"/>
    </row>
    <row r="19" spans="2:9">
      <c r="B19" s="140" t="s">
        <v>225</v>
      </c>
      <c r="C19" s="140"/>
      <c r="D19" s="140"/>
      <c r="E19" s="140"/>
      <c r="F19" s="140"/>
      <c r="G19" s="140"/>
      <c r="H19" s="140"/>
      <c r="I19" s="140"/>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8" sqref="E8:F8"/>
    </sheetView>
  </sheetViews>
  <sheetFormatPr defaultColWidth="10" defaultRowHeight="13.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126"/>
      <c r="B1" s="2" t="s">
        <v>226</v>
      </c>
      <c r="C1" s="2"/>
      <c r="D1" s="2"/>
      <c r="E1" s="127"/>
      <c r="F1" s="127"/>
      <c r="G1" s="128"/>
      <c r="H1" s="128"/>
      <c r="I1" s="141"/>
      <c r="J1" s="131"/>
    </row>
    <row r="2" ht="22.9" customHeight="1" spans="1:10">
      <c r="A2" s="126"/>
      <c r="B2" s="3" t="s">
        <v>227</v>
      </c>
      <c r="C2" s="3"/>
      <c r="D2" s="3"/>
      <c r="E2" s="3"/>
      <c r="F2" s="3"/>
      <c r="G2" s="3"/>
      <c r="H2" s="3"/>
      <c r="I2" s="3"/>
      <c r="J2" s="131" t="s">
        <v>4</v>
      </c>
    </row>
    <row r="3" ht="19.5" customHeight="1" spans="1:10">
      <c r="A3" s="129"/>
      <c r="B3" s="130" t="s">
        <v>6</v>
      </c>
      <c r="C3" s="130"/>
      <c r="D3" s="130"/>
      <c r="E3" s="130"/>
      <c r="F3" s="130"/>
      <c r="G3" s="129"/>
      <c r="H3" s="129"/>
      <c r="I3" s="142" t="s">
        <v>7</v>
      </c>
      <c r="J3" s="143"/>
    </row>
    <row r="4" ht="24.4" customHeight="1" spans="1:10">
      <c r="A4" s="131"/>
      <c r="B4" s="132" t="s">
        <v>10</v>
      </c>
      <c r="C4" s="132"/>
      <c r="D4" s="132"/>
      <c r="E4" s="132"/>
      <c r="F4" s="132"/>
      <c r="G4" s="132" t="s">
        <v>228</v>
      </c>
      <c r="H4" s="132"/>
      <c r="I4" s="132"/>
      <c r="J4" s="144"/>
    </row>
    <row r="5" ht="24.4" customHeight="1" spans="1:10">
      <c r="A5" s="133"/>
      <c r="B5" s="132" t="s">
        <v>80</v>
      </c>
      <c r="C5" s="132"/>
      <c r="D5" s="132"/>
      <c r="E5" s="132" t="s">
        <v>71</v>
      </c>
      <c r="F5" s="132" t="s">
        <v>81</v>
      </c>
      <c r="G5" s="132" t="s">
        <v>60</v>
      </c>
      <c r="H5" s="132" t="s">
        <v>76</v>
      </c>
      <c r="I5" s="132" t="s">
        <v>77</v>
      </c>
      <c r="J5" s="144"/>
    </row>
    <row r="6" ht="24.4" customHeight="1" spans="1:10">
      <c r="A6" s="133"/>
      <c r="B6" s="132" t="s">
        <v>82</v>
      </c>
      <c r="C6" s="132" t="s">
        <v>83</v>
      </c>
      <c r="D6" s="132" t="s">
        <v>84</v>
      </c>
      <c r="E6" s="132"/>
      <c r="F6" s="132"/>
      <c r="G6" s="132"/>
      <c r="H6" s="132"/>
      <c r="I6" s="132"/>
      <c r="J6" s="145"/>
    </row>
    <row r="7" ht="22.9" customHeight="1" spans="1:10">
      <c r="A7" s="134"/>
      <c r="B7" s="132"/>
      <c r="C7" s="132"/>
      <c r="D7" s="132"/>
      <c r="E7" s="132">
        <v>114001</v>
      </c>
      <c r="F7" s="132" t="s">
        <v>73</v>
      </c>
      <c r="G7" s="135">
        <f>SUM(H7:I7)</f>
        <v>0</v>
      </c>
      <c r="H7" s="135">
        <f>SUM(H8)</f>
        <v>0</v>
      </c>
      <c r="I7" s="135">
        <f>SUM(I8)</f>
        <v>0</v>
      </c>
      <c r="J7" s="146"/>
    </row>
    <row r="8" ht="22.9" customHeight="1" spans="1:10">
      <c r="A8" s="133"/>
      <c r="B8" s="136"/>
      <c r="C8" s="136"/>
      <c r="D8" s="136"/>
      <c r="E8" s="136"/>
      <c r="F8" s="136"/>
      <c r="G8" s="137">
        <f>SUM(H8:I8)</f>
        <v>0</v>
      </c>
      <c r="H8" s="137"/>
      <c r="I8" s="137"/>
      <c r="J8" s="144"/>
    </row>
    <row r="9" ht="22.9" customHeight="1" spans="1:10">
      <c r="A9" s="133"/>
      <c r="B9" s="136"/>
      <c r="C9" s="136"/>
      <c r="D9" s="136"/>
      <c r="E9" s="136"/>
      <c r="F9" s="136"/>
      <c r="G9" s="137"/>
      <c r="H9" s="137"/>
      <c r="I9" s="137"/>
      <c r="J9" s="144"/>
    </row>
    <row r="10" ht="22.9" customHeight="1" spans="1:10">
      <c r="A10" s="133"/>
      <c r="B10" s="136"/>
      <c r="C10" s="136"/>
      <c r="D10" s="136"/>
      <c r="E10" s="136"/>
      <c r="F10" s="136"/>
      <c r="G10" s="137"/>
      <c r="H10" s="137"/>
      <c r="I10" s="137"/>
      <c r="J10" s="144"/>
    </row>
    <row r="11" ht="22.9" customHeight="1" spans="1:10">
      <c r="A11" s="133"/>
      <c r="B11" s="136"/>
      <c r="C11" s="136"/>
      <c r="D11" s="136"/>
      <c r="E11" s="136"/>
      <c r="F11" s="136"/>
      <c r="G11" s="137"/>
      <c r="H11" s="137"/>
      <c r="I11" s="137"/>
      <c r="J11" s="144"/>
    </row>
    <row r="12" ht="22.9" customHeight="1" spans="1:10">
      <c r="A12" s="133"/>
      <c r="B12" s="136"/>
      <c r="C12" s="136"/>
      <c r="D12" s="136"/>
      <c r="E12" s="136"/>
      <c r="F12" s="136"/>
      <c r="G12" s="137"/>
      <c r="H12" s="137"/>
      <c r="I12" s="137"/>
      <c r="J12" s="144"/>
    </row>
    <row r="13" ht="22.9" customHeight="1" spans="1:10">
      <c r="A13" s="133"/>
      <c r="B13" s="136"/>
      <c r="C13" s="136"/>
      <c r="D13" s="136"/>
      <c r="E13" s="136"/>
      <c r="F13" s="136"/>
      <c r="G13" s="137"/>
      <c r="H13" s="137"/>
      <c r="I13" s="137"/>
      <c r="J13" s="144"/>
    </row>
    <row r="14" ht="22.9" customHeight="1" spans="1:10">
      <c r="A14" s="133"/>
      <c r="B14" s="136"/>
      <c r="C14" s="136"/>
      <c r="D14" s="136"/>
      <c r="E14" s="136"/>
      <c r="F14" s="136"/>
      <c r="G14" s="137"/>
      <c r="H14" s="137"/>
      <c r="I14" s="137"/>
      <c r="J14" s="144"/>
    </row>
    <row r="15" ht="22.9" customHeight="1" spans="1:10">
      <c r="A15" s="133"/>
      <c r="B15" s="136"/>
      <c r="C15" s="136"/>
      <c r="D15" s="136"/>
      <c r="E15" s="136"/>
      <c r="F15" s="136"/>
      <c r="G15" s="137"/>
      <c r="H15" s="137"/>
      <c r="I15" s="137"/>
      <c r="J15" s="144"/>
    </row>
    <row r="16" ht="22.9" customHeight="1" spans="1:10">
      <c r="A16" s="133"/>
      <c r="B16" s="136"/>
      <c r="C16" s="136"/>
      <c r="D16" s="136"/>
      <c r="E16" s="136"/>
      <c r="F16" s="136" t="s">
        <v>24</v>
      </c>
      <c r="G16" s="137"/>
      <c r="H16" s="137"/>
      <c r="I16" s="137"/>
      <c r="J16" s="144"/>
    </row>
    <row r="17" ht="22.9" customHeight="1" spans="1:10">
      <c r="A17" s="133"/>
      <c r="B17" s="136"/>
      <c r="C17" s="136"/>
      <c r="D17" s="136"/>
      <c r="E17" s="136"/>
      <c r="F17" s="136" t="s">
        <v>129</v>
      </c>
      <c r="G17" s="137"/>
      <c r="H17" s="137"/>
      <c r="I17" s="137"/>
      <c r="J17" s="145"/>
    </row>
    <row r="18" ht="9.75" customHeight="1" spans="1:10">
      <c r="A18" s="138"/>
      <c r="B18" s="139"/>
      <c r="C18" s="139"/>
      <c r="D18" s="139"/>
      <c r="E18" s="139"/>
      <c r="F18" s="138"/>
      <c r="G18" s="138"/>
      <c r="H18" s="138"/>
      <c r="I18" s="138"/>
      <c r="J18" s="147"/>
    </row>
    <row r="19" spans="2:9">
      <c r="B19" s="140" t="s">
        <v>229</v>
      </c>
      <c r="C19" s="140"/>
      <c r="D19" s="140"/>
      <c r="E19" s="140"/>
      <c r="F19" s="140"/>
      <c r="G19" s="140"/>
      <c r="H19" s="140"/>
      <c r="I19" s="140"/>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A7" sqref="A7:A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230</v>
      </c>
    </row>
    <row r="2" ht="19.5" spans="1:12">
      <c r="A2" s="16" t="s">
        <v>231</v>
      </c>
      <c r="B2" s="17"/>
      <c r="C2" s="17"/>
      <c r="D2" s="17"/>
      <c r="E2" s="17"/>
      <c r="F2" s="17"/>
      <c r="G2" s="17"/>
      <c r="H2" s="17"/>
      <c r="I2" s="41"/>
      <c r="J2" s="42"/>
      <c r="K2" s="42"/>
      <c r="L2" s="42"/>
    </row>
    <row r="3" spans="1:11">
      <c r="A3" s="18"/>
      <c r="B3" s="19"/>
      <c r="C3" s="18"/>
      <c r="D3" s="19"/>
      <c r="E3" s="19"/>
      <c r="F3" s="19"/>
      <c r="G3" s="19"/>
      <c r="H3" s="19"/>
      <c r="I3" s="43" t="s">
        <v>7</v>
      </c>
      <c r="J3" s="43"/>
      <c r="K3" s="43"/>
    </row>
    <row r="4" ht="25" customHeight="1" spans="1:12">
      <c r="A4" s="20" t="s">
        <v>232</v>
      </c>
      <c r="B4" s="20"/>
      <c r="C4" s="20"/>
      <c r="D4" s="20"/>
      <c r="E4" s="20"/>
      <c r="F4" s="20"/>
      <c r="G4" s="20"/>
      <c r="H4" s="20"/>
      <c r="I4" s="20"/>
      <c r="J4" s="44"/>
      <c r="K4" s="44"/>
      <c r="L4" s="44"/>
    </row>
    <row r="5" ht="25" customHeight="1" spans="1:12">
      <c r="A5" s="21" t="s">
        <v>233</v>
      </c>
      <c r="B5" s="122" t="s">
        <v>234</v>
      </c>
      <c r="C5" s="122"/>
      <c r="D5" s="122"/>
      <c r="E5" s="122"/>
      <c r="F5" s="122"/>
      <c r="G5" s="122"/>
      <c r="H5" s="122"/>
      <c r="I5" s="122"/>
      <c r="J5" s="46"/>
      <c r="K5" s="46"/>
      <c r="L5" s="46"/>
    </row>
    <row r="6" ht="25" customHeight="1" spans="1:12">
      <c r="A6" s="24" t="s">
        <v>235</v>
      </c>
      <c r="B6" s="25" t="s">
        <v>0</v>
      </c>
      <c r="C6" s="25"/>
      <c r="D6" s="25"/>
      <c r="E6" s="25"/>
      <c r="F6" s="25"/>
      <c r="G6" s="25"/>
      <c r="H6" s="25"/>
      <c r="I6" s="25"/>
      <c r="J6" s="46"/>
      <c r="K6" s="46"/>
      <c r="L6" s="46"/>
    </row>
    <row r="7" ht="25" customHeight="1" spans="1:12">
      <c r="A7" s="26" t="s">
        <v>236</v>
      </c>
      <c r="B7" s="27" t="s">
        <v>237</v>
      </c>
      <c r="C7" s="27"/>
      <c r="D7" s="27"/>
      <c r="E7" s="28">
        <v>800000</v>
      </c>
      <c r="F7" s="28"/>
      <c r="G7" s="28"/>
      <c r="H7" s="28"/>
      <c r="I7" s="28"/>
      <c r="J7" s="46"/>
      <c r="K7" s="46"/>
      <c r="L7" s="46"/>
    </row>
    <row r="8" ht="25" customHeight="1" spans="1:12">
      <c r="A8" s="29"/>
      <c r="B8" s="27" t="s">
        <v>238</v>
      </c>
      <c r="C8" s="27"/>
      <c r="D8" s="27"/>
      <c r="E8" s="28">
        <v>800000</v>
      </c>
      <c r="F8" s="28"/>
      <c r="G8" s="28"/>
      <c r="H8" s="28"/>
      <c r="I8" s="28"/>
      <c r="J8" s="46"/>
      <c r="K8" s="46"/>
      <c r="L8" s="46"/>
    </row>
    <row r="9" ht="25" customHeight="1" spans="1:12">
      <c r="A9" s="29"/>
      <c r="B9" s="27" t="s">
        <v>239</v>
      </c>
      <c r="C9" s="27"/>
      <c r="D9" s="27"/>
      <c r="E9" s="28"/>
      <c r="F9" s="28"/>
      <c r="G9" s="28"/>
      <c r="H9" s="28"/>
      <c r="I9" s="28"/>
      <c r="J9" s="46"/>
      <c r="K9" s="46"/>
      <c r="L9" s="46"/>
    </row>
    <row r="10" ht="25" customHeight="1" spans="1:12">
      <c r="A10" s="30" t="s">
        <v>240</v>
      </c>
      <c r="B10" s="51" t="s">
        <v>241</v>
      </c>
      <c r="C10" s="51"/>
      <c r="D10" s="51"/>
      <c r="E10" s="51"/>
      <c r="F10" s="51"/>
      <c r="G10" s="51"/>
      <c r="H10" s="51"/>
      <c r="I10" s="51"/>
      <c r="J10" s="46"/>
      <c r="K10" s="46"/>
      <c r="L10" s="46"/>
    </row>
    <row r="11" ht="25" customHeight="1" spans="1:12">
      <c r="A11" s="32"/>
      <c r="B11" s="51"/>
      <c r="C11" s="51"/>
      <c r="D11" s="51"/>
      <c r="E11" s="51"/>
      <c r="F11" s="51"/>
      <c r="G11" s="51"/>
      <c r="H11" s="51"/>
      <c r="I11" s="51"/>
      <c r="J11" s="46"/>
      <c r="K11" s="46"/>
      <c r="L11" s="46"/>
    </row>
    <row r="12" ht="25" customHeight="1" spans="1:12">
      <c r="A12" s="49" t="s">
        <v>242</v>
      </c>
      <c r="B12" s="50" t="s">
        <v>243</v>
      </c>
      <c r="C12" s="50" t="s">
        <v>244</v>
      </c>
      <c r="D12" s="49" t="s">
        <v>245</v>
      </c>
      <c r="E12" s="49"/>
      <c r="F12" s="49" t="s">
        <v>246</v>
      </c>
      <c r="G12" s="49"/>
      <c r="H12" s="49"/>
      <c r="I12" s="49"/>
      <c r="J12" s="46"/>
      <c r="K12" s="46"/>
      <c r="L12" s="46"/>
    </row>
    <row r="13" ht="25" customHeight="1" spans="1:12">
      <c r="A13" s="49"/>
      <c r="B13" s="49" t="s">
        <v>247</v>
      </c>
      <c r="C13" s="49" t="s">
        <v>248</v>
      </c>
      <c r="D13" s="89" t="s">
        <v>249</v>
      </c>
      <c r="E13" s="89"/>
      <c r="F13" s="89" t="s">
        <v>250</v>
      </c>
      <c r="G13" s="89"/>
      <c r="H13" s="89"/>
      <c r="I13" s="89"/>
      <c r="J13" s="46"/>
      <c r="K13" s="46"/>
      <c r="L13" s="46"/>
    </row>
    <row r="14" ht="25" customHeight="1" spans="1:12">
      <c r="A14" s="49"/>
      <c r="B14" s="49"/>
      <c r="C14" s="49"/>
      <c r="D14" s="89" t="s">
        <v>251</v>
      </c>
      <c r="E14" s="89"/>
      <c r="F14" s="89" t="s">
        <v>252</v>
      </c>
      <c r="G14" s="89"/>
      <c r="H14" s="89"/>
      <c r="I14" s="89"/>
      <c r="J14" s="48"/>
      <c r="K14" s="48"/>
      <c r="L14" s="48"/>
    </row>
    <row r="15" ht="25" customHeight="1" spans="1:9">
      <c r="A15" s="49"/>
      <c r="B15" s="49"/>
      <c r="C15" s="49" t="s">
        <v>253</v>
      </c>
      <c r="D15" s="89" t="s">
        <v>254</v>
      </c>
      <c r="E15" s="89"/>
      <c r="F15" s="89" t="s">
        <v>255</v>
      </c>
      <c r="G15" s="89"/>
      <c r="H15" s="89"/>
      <c r="I15" s="89"/>
    </row>
    <row r="16" ht="25" customHeight="1" spans="1:9">
      <c r="A16" s="49"/>
      <c r="B16" s="49"/>
      <c r="C16" s="49"/>
      <c r="D16" s="89" t="s">
        <v>254</v>
      </c>
      <c r="E16" s="89"/>
      <c r="F16" s="89" t="s">
        <v>256</v>
      </c>
      <c r="G16" s="89"/>
      <c r="H16" s="89"/>
      <c r="I16" s="89"/>
    </row>
    <row r="17" ht="25" customHeight="1" spans="1:9">
      <c r="A17" s="49"/>
      <c r="B17" s="49"/>
      <c r="C17" s="49" t="s">
        <v>257</v>
      </c>
      <c r="D17" s="89" t="s">
        <v>258</v>
      </c>
      <c r="E17" s="89"/>
      <c r="F17" s="89" t="s">
        <v>259</v>
      </c>
      <c r="G17" s="89"/>
      <c r="H17" s="89"/>
      <c r="I17" s="89"/>
    </row>
    <row r="18" ht="25" customHeight="1" spans="1:9">
      <c r="A18" s="49"/>
      <c r="B18" s="49"/>
      <c r="C18" s="49" t="s">
        <v>260</v>
      </c>
      <c r="D18" s="89" t="s">
        <v>261</v>
      </c>
      <c r="E18" s="89"/>
      <c r="F18" s="89" t="s">
        <v>262</v>
      </c>
      <c r="G18" s="89"/>
      <c r="H18" s="89"/>
      <c r="I18" s="89"/>
    </row>
    <row r="19" ht="25" customHeight="1" spans="1:9">
      <c r="A19" s="49"/>
      <c r="B19" s="49"/>
      <c r="C19" s="49"/>
      <c r="D19" s="89" t="s">
        <v>263</v>
      </c>
      <c r="E19" s="89"/>
      <c r="F19" s="89" t="s">
        <v>264</v>
      </c>
      <c r="G19" s="89"/>
      <c r="H19" s="89"/>
      <c r="I19" s="89"/>
    </row>
    <row r="20" ht="25" customHeight="1" spans="1:9">
      <c r="A20" s="49"/>
      <c r="B20" s="49" t="s">
        <v>265</v>
      </c>
      <c r="C20" s="52" t="s">
        <v>266</v>
      </c>
      <c r="D20" s="89" t="s">
        <v>234</v>
      </c>
      <c r="E20" s="89"/>
      <c r="F20" s="89" t="s">
        <v>267</v>
      </c>
      <c r="G20" s="89"/>
      <c r="H20" s="89"/>
      <c r="I20" s="89"/>
    </row>
    <row r="21" ht="25" customHeight="1" spans="1:9">
      <c r="A21" s="49"/>
      <c r="B21" s="49"/>
      <c r="C21" s="52" t="s">
        <v>268</v>
      </c>
      <c r="D21" s="51" t="s">
        <v>269</v>
      </c>
      <c r="E21" s="51"/>
      <c r="F21" s="51" t="s">
        <v>270</v>
      </c>
      <c r="G21" s="51"/>
      <c r="H21" s="51"/>
      <c r="I21" s="51"/>
    </row>
    <row r="22" ht="25" customHeight="1" spans="1:9">
      <c r="A22" s="49"/>
      <c r="B22" s="49" t="s">
        <v>271</v>
      </c>
      <c r="C22" s="52" t="s">
        <v>272</v>
      </c>
      <c r="D22" s="89" t="s">
        <v>273</v>
      </c>
      <c r="E22" s="89"/>
      <c r="F22" s="89" t="s">
        <v>274</v>
      </c>
      <c r="G22" s="89"/>
      <c r="H22" s="89"/>
      <c r="I22" s="89"/>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9"/>
    <mergeCell ref="B20:B21"/>
    <mergeCell ref="C13:C14"/>
    <mergeCell ref="C15:C16"/>
    <mergeCell ref="C18:C19"/>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1">
      <c r="A3" s="18"/>
      <c r="B3" s="19"/>
      <c r="C3" s="18"/>
      <c r="D3" s="19"/>
      <c r="E3" s="19"/>
      <c r="F3" s="19"/>
      <c r="G3" s="19"/>
      <c r="H3" s="19"/>
      <c r="I3" s="43" t="s">
        <v>7</v>
      </c>
      <c r="J3" s="43"/>
      <c r="K3" s="43"/>
    </row>
    <row r="4" s="1" customFormat="1" ht="25" customHeight="1" spans="1:12">
      <c r="A4" s="20" t="s">
        <v>232</v>
      </c>
      <c r="B4" s="20"/>
      <c r="C4" s="20"/>
      <c r="D4" s="20"/>
      <c r="E4" s="20"/>
      <c r="F4" s="20"/>
      <c r="G4" s="20"/>
      <c r="H4" s="20"/>
      <c r="I4" s="20"/>
      <c r="J4" s="44"/>
      <c r="K4" s="44"/>
      <c r="L4" s="44"/>
    </row>
    <row r="5" s="1" customFormat="1" ht="25" customHeight="1" spans="1:12">
      <c r="A5" s="21" t="s">
        <v>233</v>
      </c>
      <c r="B5" s="122" t="s">
        <v>198</v>
      </c>
      <c r="C5" s="122"/>
      <c r="D5" s="122"/>
      <c r="E5" s="122"/>
      <c r="F5" s="122"/>
      <c r="G5" s="122"/>
      <c r="H5" s="122"/>
      <c r="I5" s="122"/>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50000</v>
      </c>
      <c r="F7" s="28"/>
      <c r="G7" s="28"/>
      <c r="H7" s="28"/>
      <c r="I7" s="28"/>
      <c r="J7" s="46"/>
      <c r="K7" s="46"/>
      <c r="L7" s="46"/>
    </row>
    <row r="8" s="1" customFormat="1" ht="25" customHeight="1" spans="1:12">
      <c r="A8" s="29"/>
      <c r="B8" s="27" t="s">
        <v>238</v>
      </c>
      <c r="C8" s="27"/>
      <c r="D8" s="27"/>
      <c r="E8" s="28">
        <v>50000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51" t="s">
        <v>275</v>
      </c>
      <c r="C10" s="51"/>
      <c r="D10" s="51"/>
      <c r="E10" s="51"/>
      <c r="F10" s="51"/>
      <c r="G10" s="51"/>
      <c r="H10" s="51"/>
      <c r="I10" s="51"/>
      <c r="J10" s="46"/>
      <c r="K10" s="46"/>
      <c r="L10" s="46"/>
    </row>
    <row r="11" s="1" customFormat="1" ht="25" customHeight="1" spans="1:12">
      <c r="A11" s="32"/>
      <c r="B11" s="51"/>
      <c r="C11" s="51"/>
      <c r="D11" s="51"/>
      <c r="E11" s="51"/>
      <c r="F11" s="51"/>
      <c r="G11" s="51"/>
      <c r="H11" s="51"/>
      <c r="I11" s="51"/>
      <c r="J11" s="46"/>
      <c r="K11" s="46"/>
      <c r="L11" s="46"/>
    </row>
    <row r="12" s="1" customFormat="1" ht="30" customHeight="1" spans="1:12">
      <c r="A12" s="33" t="s">
        <v>242</v>
      </c>
      <c r="B12" s="34" t="s">
        <v>243</v>
      </c>
      <c r="C12" s="34" t="s">
        <v>244</v>
      </c>
      <c r="D12" s="33" t="s">
        <v>245</v>
      </c>
      <c r="E12" s="33"/>
      <c r="F12" s="33" t="s">
        <v>246</v>
      </c>
      <c r="G12" s="33"/>
      <c r="H12" s="33"/>
      <c r="I12" s="33"/>
      <c r="J12" s="46"/>
      <c r="K12" s="46"/>
      <c r="L12" s="46"/>
    </row>
    <row r="13" s="1" customFormat="1" ht="30" customHeight="1" spans="1:12">
      <c r="A13" s="33"/>
      <c r="B13" s="33" t="s">
        <v>247</v>
      </c>
      <c r="C13" s="33" t="s">
        <v>248</v>
      </c>
      <c r="D13" s="37" t="s">
        <v>276</v>
      </c>
      <c r="E13" s="37"/>
      <c r="F13" s="33" t="s">
        <v>277</v>
      </c>
      <c r="G13" s="33"/>
      <c r="H13" s="33"/>
      <c r="I13" s="33"/>
      <c r="J13" s="46"/>
      <c r="K13" s="46"/>
      <c r="L13" s="46"/>
    </row>
    <row r="14" s="1" customFormat="1" ht="30" customHeight="1" spans="1:12">
      <c r="A14" s="33"/>
      <c r="B14" s="33"/>
      <c r="C14" s="33" t="s">
        <v>253</v>
      </c>
      <c r="D14" s="37" t="s">
        <v>278</v>
      </c>
      <c r="E14" s="37"/>
      <c r="F14" s="33" t="s">
        <v>279</v>
      </c>
      <c r="G14" s="33"/>
      <c r="H14" s="33"/>
      <c r="I14" s="33"/>
      <c r="J14" s="48"/>
      <c r="K14" s="48"/>
      <c r="L14" s="48"/>
    </row>
    <row r="15" s="1" customFormat="1" ht="30" customHeight="1" spans="1:9">
      <c r="A15" s="33"/>
      <c r="B15" s="33"/>
      <c r="C15" s="33" t="s">
        <v>257</v>
      </c>
      <c r="D15" s="37" t="s">
        <v>280</v>
      </c>
      <c r="E15" s="37"/>
      <c r="F15" s="33" t="s">
        <v>281</v>
      </c>
      <c r="G15" s="33"/>
      <c r="H15" s="33"/>
      <c r="I15" s="33"/>
    </row>
    <row r="16" s="1" customFormat="1" ht="30" customHeight="1" spans="1:9">
      <c r="A16" s="33"/>
      <c r="B16" s="33"/>
      <c r="C16" s="33" t="s">
        <v>260</v>
      </c>
      <c r="D16" s="37" t="s">
        <v>282</v>
      </c>
      <c r="E16" s="37"/>
      <c r="F16" s="33" t="s">
        <v>283</v>
      </c>
      <c r="G16" s="33"/>
      <c r="H16" s="33"/>
      <c r="I16" s="33"/>
    </row>
    <row r="17" s="1" customFormat="1" ht="30" customHeight="1" spans="1:9">
      <c r="A17" s="33"/>
      <c r="B17" s="33" t="s">
        <v>265</v>
      </c>
      <c r="C17" s="39" t="s">
        <v>266</v>
      </c>
      <c r="D17" s="37" t="s">
        <v>279</v>
      </c>
      <c r="E17" s="37"/>
      <c r="F17" s="33" t="s">
        <v>279</v>
      </c>
      <c r="G17" s="33"/>
      <c r="H17" s="33"/>
      <c r="I17" s="33"/>
    </row>
    <row r="18" s="1" customFormat="1" ht="30" customHeight="1" spans="1:9">
      <c r="A18" s="33"/>
      <c r="B18" s="33"/>
      <c r="C18" s="39" t="s">
        <v>268</v>
      </c>
      <c r="D18" s="40" t="s">
        <v>284</v>
      </c>
      <c r="E18" s="40"/>
      <c r="F18" s="33" t="s">
        <v>270</v>
      </c>
      <c r="G18" s="33"/>
      <c r="H18" s="33"/>
      <c r="I18" s="33"/>
    </row>
    <row r="19" s="1" customFormat="1" ht="30" customHeight="1" spans="1:9">
      <c r="A19" s="33"/>
      <c r="B19" s="33" t="s">
        <v>271</v>
      </c>
      <c r="C19" s="39" t="s">
        <v>272</v>
      </c>
      <c r="D19" s="31" t="s">
        <v>285</v>
      </c>
      <c r="E19" s="31"/>
      <c r="F19" s="33" t="s">
        <v>286</v>
      </c>
      <c r="G19" s="33"/>
      <c r="H19" s="33"/>
      <c r="I19" s="33"/>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7" sqref="A7:A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122" t="s">
        <v>206</v>
      </c>
      <c r="C5" s="122"/>
      <c r="D5" s="122"/>
      <c r="E5" s="122"/>
      <c r="F5" s="122"/>
      <c r="G5" s="122"/>
      <c r="H5" s="122"/>
      <c r="I5" s="122"/>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56400</v>
      </c>
      <c r="F7" s="28"/>
      <c r="G7" s="28"/>
      <c r="H7" s="28"/>
      <c r="I7" s="28"/>
      <c r="J7" s="46"/>
      <c r="K7" s="46"/>
      <c r="L7" s="46"/>
    </row>
    <row r="8" s="1" customFormat="1" ht="25" customHeight="1" spans="1:12">
      <c r="A8" s="29"/>
      <c r="B8" s="27" t="s">
        <v>238</v>
      </c>
      <c r="C8" s="27"/>
      <c r="D8" s="27"/>
      <c r="E8" s="28">
        <v>56400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51" t="s">
        <v>287</v>
      </c>
      <c r="C10" s="51"/>
      <c r="D10" s="51"/>
      <c r="E10" s="51"/>
      <c r="F10" s="51"/>
      <c r="G10" s="51"/>
      <c r="H10" s="51"/>
      <c r="I10" s="51"/>
      <c r="J10" s="46"/>
      <c r="K10" s="46"/>
      <c r="L10" s="46"/>
    </row>
    <row r="11" s="1" customFormat="1" ht="25" customHeight="1" spans="1:12">
      <c r="A11" s="32"/>
      <c r="B11" s="51"/>
      <c r="C11" s="51"/>
      <c r="D11" s="51"/>
      <c r="E11" s="51"/>
      <c r="F11" s="51"/>
      <c r="G11" s="51"/>
      <c r="H11" s="51"/>
      <c r="I11" s="51"/>
      <c r="J11" s="46"/>
      <c r="K11" s="46"/>
      <c r="L11" s="46"/>
    </row>
    <row r="12" s="1" customFormat="1" ht="30" customHeight="1" spans="1:12">
      <c r="A12" s="49" t="s">
        <v>242</v>
      </c>
      <c r="B12" s="50" t="s">
        <v>243</v>
      </c>
      <c r="C12" s="50" t="s">
        <v>244</v>
      </c>
      <c r="D12" s="49" t="s">
        <v>245</v>
      </c>
      <c r="E12" s="49"/>
      <c r="F12" s="112" t="s">
        <v>246</v>
      </c>
      <c r="G12" s="113"/>
      <c r="H12" s="113"/>
      <c r="I12" s="115"/>
      <c r="J12" s="46"/>
      <c r="K12" s="46"/>
      <c r="L12" s="46"/>
    </row>
    <row r="13" s="1" customFormat="1" ht="30" customHeight="1" spans="1:12">
      <c r="A13" s="49"/>
      <c r="B13" s="49" t="s">
        <v>247</v>
      </c>
      <c r="C13" s="49" t="s">
        <v>248</v>
      </c>
      <c r="D13" s="89" t="s">
        <v>288</v>
      </c>
      <c r="E13" s="89"/>
      <c r="F13" s="112" t="s">
        <v>289</v>
      </c>
      <c r="G13" s="113"/>
      <c r="H13" s="113"/>
      <c r="I13" s="115"/>
      <c r="J13" s="46"/>
      <c r="K13" s="46"/>
      <c r="L13" s="46"/>
    </row>
    <row r="14" s="1" customFormat="1" ht="30" customHeight="1" spans="1:12">
      <c r="A14" s="49"/>
      <c r="B14" s="49"/>
      <c r="C14" s="49"/>
      <c r="D14" s="123" t="s">
        <v>290</v>
      </c>
      <c r="E14" s="123"/>
      <c r="F14" s="112" t="s">
        <v>291</v>
      </c>
      <c r="G14" s="113"/>
      <c r="H14" s="113"/>
      <c r="I14" s="115"/>
      <c r="J14" s="48"/>
      <c r="K14" s="48"/>
      <c r="L14" s="48"/>
    </row>
    <row r="15" s="1" customFormat="1" ht="30" customHeight="1" spans="1:12">
      <c r="A15" s="49"/>
      <c r="B15" s="49"/>
      <c r="C15" s="49"/>
      <c r="D15" s="123" t="s">
        <v>292</v>
      </c>
      <c r="E15" s="123"/>
      <c r="F15" s="112" t="s">
        <v>293</v>
      </c>
      <c r="G15" s="113"/>
      <c r="H15" s="113"/>
      <c r="I15" s="115"/>
      <c r="J15"/>
      <c r="K15"/>
      <c r="L15"/>
    </row>
    <row r="16" s="1" customFormat="1" ht="30" customHeight="1" spans="1:12">
      <c r="A16" s="49"/>
      <c r="B16" s="49"/>
      <c r="C16" s="49" t="s">
        <v>253</v>
      </c>
      <c r="D16" s="123" t="s">
        <v>288</v>
      </c>
      <c r="E16" s="123"/>
      <c r="F16" s="112" t="s">
        <v>294</v>
      </c>
      <c r="G16" s="113"/>
      <c r="H16" s="113"/>
      <c r="I16" s="115"/>
      <c r="J16"/>
      <c r="K16"/>
      <c r="L16"/>
    </row>
    <row r="17" s="1" customFormat="1" ht="30" customHeight="1" spans="1:12">
      <c r="A17" s="49"/>
      <c r="B17" s="49"/>
      <c r="C17" s="49"/>
      <c r="D17" s="123" t="s">
        <v>295</v>
      </c>
      <c r="E17" s="123"/>
      <c r="F17" s="112" t="s">
        <v>296</v>
      </c>
      <c r="G17" s="113"/>
      <c r="H17" s="113"/>
      <c r="I17" s="115"/>
      <c r="J17"/>
      <c r="K17"/>
      <c r="L17"/>
    </row>
    <row r="18" s="1" customFormat="1" ht="30" customHeight="1" spans="1:12">
      <c r="A18" s="49"/>
      <c r="B18" s="49"/>
      <c r="C18" s="49"/>
      <c r="D18" s="123" t="s">
        <v>292</v>
      </c>
      <c r="E18" s="123"/>
      <c r="F18" s="112" t="s">
        <v>297</v>
      </c>
      <c r="G18" s="113"/>
      <c r="H18" s="113"/>
      <c r="I18" s="115"/>
      <c r="J18"/>
      <c r="K18"/>
      <c r="L18"/>
    </row>
    <row r="19" s="1" customFormat="1" ht="30" customHeight="1" spans="1:12">
      <c r="A19" s="49"/>
      <c r="B19" s="49"/>
      <c r="C19" s="49" t="s">
        <v>257</v>
      </c>
      <c r="D19" s="123" t="s">
        <v>258</v>
      </c>
      <c r="E19" s="123"/>
      <c r="F19" s="112" t="s">
        <v>298</v>
      </c>
      <c r="G19" s="113"/>
      <c r="H19" s="113"/>
      <c r="I19" s="115"/>
      <c r="J19"/>
      <c r="K19"/>
      <c r="L19"/>
    </row>
    <row r="20" spans="1:9">
      <c r="A20" s="49"/>
      <c r="B20" s="49"/>
      <c r="C20" s="49" t="s">
        <v>260</v>
      </c>
      <c r="D20" s="124" t="s">
        <v>299</v>
      </c>
      <c r="E20" s="125"/>
      <c r="F20" s="112" t="s">
        <v>300</v>
      </c>
      <c r="G20" s="113"/>
      <c r="H20" s="113"/>
      <c r="I20" s="115"/>
    </row>
    <row r="21" ht="22.5" spans="1:9">
      <c r="A21" s="49"/>
      <c r="B21" s="49" t="s">
        <v>265</v>
      </c>
      <c r="C21" s="52" t="s">
        <v>266</v>
      </c>
      <c r="D21" s="123" t="s">
        <v>301</v>
      </c>
      <c r="E21" s="123"/>
      <c r="F21" s="112" t="s">
        <v>302</v>
      </c>
      <c r="G21" s="113"/>
      <c r="H21" s="113"/>
      <c r="I21" s="115"/>
    </row>
    <row r="22" ht="22.5" spans="1:9">
      <c r="A22" s="49"/>
      <c r="B22" s="49"/>
      <c r="C22" s="52" t="s">
        <v>268</v>
      </c>
      <c r="D22" s="51" t="s">
        <v>299</v>
      </c>
      <c r="E22" s="51"/>
      <c r="F22" s="112" t="s">
        <v>303</v>
      </c>
      <c r="G22" s="113"/>
      <c r="H22" s="113"/>
      <c r="I22" s="115"/>
    </row>
    <row r="23" ht="22.5" spans="1:9">
      <c r="A23" s="49"/>
      <c r="B23" s="52" t="s">
        <v>304</v>
      </c>
      <c r="C23" s="52" t="s">
        <v>305</v>
      </c>
      <c r="D23" s="123" t="s">
        <v>273</v>
      </c>
      <c r="E23" s="123"/>
      <c r="F23" s="112" t="s">
        <v>286</v>
      </c>
      <c r="G23" s="113"/>
      <c r="H23" s="113"/>
      <c r="I23" s="115"/>
    </row>
  </sheetData>
  <mergeCells count="4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20"/>
    <mergeCell ref="B21:B22"/>
    <mergeCell ref="C13:C15"/>
    <mergeCell ref="C16:C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110" t="s">
        <v>199</v>
      </c>
      <c r="C5" s="110"/>
      <c r="D5" s="110"/>
      <c r="E5" s="110"/>
      <c r="F5" s="110"/>
      <c r="G5" s="111"/>
      <c r="H5" s="111"/>
      <c r="I5" s="114"/>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50000</v>
      </c>
      <c r="F7" s="28"/>
      <c r="G7" s="28"/>
      <c r="H7" s="28"/>
      <c r="I7" s="28"/>
      <c r="J7" s="46"/>
      <c r="K7" s="46"/>
      <c r="L7" s="46"/>
    </row>
    <row r="8" s="1" customFormat="1" ht="25" customHeight="1" spans="1:12">
      <c r="A8" s="29"/>
      <c r="B8" s="27" t="s">
        <v>238</v>
      </c>
      <c r="C8" s="27"/>
      <c r="D8" s="27"/>
      <c r="E8" s="28">
        <v>50000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51" t="s">
        <v>306</v>
      </c>
      <c r="C10" s="51"/>
      <c r="D10" s="51"/>
      <c r="E10" s="51"/>
      <c r="F10" s="51"/>
      <c r="G10" s="51"/>
      <c r="H10" s="51"/>
      <c r="I10" s="51"/>
      <c r="J10" s="46"/>
      <c r="K10" s="46"/>
      <c r="L10" s="46"/>
    </row>
    <row r="11" s="1" customFormat="1" ht="25" customHeight="1" spans="1:12">
      <c r="A11" s="32"/>
      <c r="B11" s="51"/>
      <c r="C11" s="51"/>
      <c r="D11" s="51"/>
      <c r="E11" s="51"/>
      <c r="F11" s="51"/>
      <c r="G11" s="51"/>
      <c r="H11" s="51"/>
      <c r="I11" s="51"/>
      <c r="J11" s="46"/>
      <c r="K11" s="46"/>
      <c r="L11" s="46"/>
    </row>
    <row r="12" s="1" customFormat="1" ht="30" customHeight="1" spans="1:12">
      <c r="A12" s="49" t="s">
        <v>242</v>
      </c>
      <c r="B12" s="50" t="s">
        <v>243</v>
      </c>
      <c r="C12" s="50" t="s">
        <v>244</v>
      </c>
      <c r="D12" s="49" t="s">
        <v>245</v>
      </c>
      <c r="E12" s="49"/>
      <c r="F12" s="49" t="s">
        <v>246</v>
      </c>
      <c r="G12" s="116"/>
      <c r="H12" s="116"/>
      <c r="I12" s="116"/>
      <c r="J12" s="46"/>
      <c r="K12" s="46"/>
      <c r="L12" s="46"/>
    </row>
    <row r="13" s="1" customFormat="1" ht="30" customHeight="1" spans="1:12">
      <c r="A13" s="49"/>
      <c r="B13" s="49" t="s">
        <v>247</v>
      </c>
      <c r="C13" s="49" t="s">
        <v>248</v>
      </c>
      <c r="D13" s="89" t="s">
        <v>307</v>
      </c>
      <c r="E13" s="89"/>
      <c r="F13" s="117" t="s">
        <v>308</v>
      </c>
      <c r="G13" s="118"/>
      <c r="H13" s="118"/>
      <c r="I13" s="121"/>
      <c r="J13" s="46"/>
      <c r="K13" s="46"/>
      <c r="L13" s="46"/>
    </row>
    <row r="14" s="1" customFormat="1" ht="30" customHeight="1" spans="1:12">
      <c r="A14" s="49"/>
      <c r="B14" s="49"/>
      <c r="C14" s="49" t="s">
        <v>253</v>
      </c>
      <c r="D14" s="51" t="s">
        <v>309</v>
      </c>
      <c r="E14" s="51"/>
      <c r="F14" s="51" t="s">
        <v>310</v>
      </c>
      <c r="G14" s="119"/>
      <c r="H14" s="119"/>
      <c r="I14" s="98"/>
      <c r="J14" s="48"/>
      <c r="K14" s="48"/>
      <c r="L14" s="48"/>
    </row>
    <row r="15" s="1" customFormat="1" ht="30" customHeight="1" spans="1:12">
      <c r="A15" s="49"/>
      <c r="B15" s="49"/>
      <c r="C15" s="49" t="s">
        <v>257</v>
      </c>
      <c r="D15" s="51" t="s">
        <v>280</v>
      </c>
      <c r="E15" s="51"/>
      <c r="F15" s="51" t="s">
        <v>311</v>
      </c>
      <c r="G15" s="119"/>
      <c r="H15" s="119"/>
      <c r="I15" s="98"/>
      <c r="J15"/>
      <c r="K15"/>
      <c r="L15"/>
    </row>
    <row r="16" s="1" customFormat="1" ht="30" customHeight="1" spans="1:12">
      <c r="A16" s="49"/>
      <c r="B16" s="49"/>
      <c r="C16" s="49" t="s">
        <v>260</v>
      </c>
      <c r="D16" s="51" t="s">
        <v>312</v>
      </c>
      <c r="E16" s="51"/>
      <c r="F16" s="120" t="s">
        <v>313</v>
      </c>
      <c r="G16" s="120"/>
      <c r="H16" s="120"/>
      <c r="I16" s="120"/>
      <c r="J16"/>
      <c r="K16"/>
      <c r="L16"/>
    </row>
    <row r="17" s="1" customFormat="1" ht="30" customHeight="1" spans="1:12">
      <c r="A17" s="49"/>
      <c r="B17" s="49" t="s">
        <v>265</v>
      </c>
      <c r="C17" s="52" t="s">
        <v>266</v>
      </c>
      <c r="D17" s="51" t="s">
        <v>314</v>
      </c>
      <c r="E17" s="51"/>
      <c r="F17" s="51" t="s">
        <v>314</v>
      </c>
      <c r="G17" s="104"/>
      <c r="H17" s="104"/>
      <c r="I17" s="104"/>
      <c r="J17"/>
      <c r="K17"/>
      <c r="L17"/>
    </row>
    <row r="18" s="1" customFormat="1" ht="30" customHeight="1" spans="1:12">
      <c r="A18" s="49"/>
      <c r="B18" s="49"/>
      <c r="C18" s="52" t="s">
        <v>315</v>
      </c>
      <c r="D18" s="51" t="s">
        <v>316</v>
      </c>
      <c r="E18" s="51"/>
      <c r="F18" s="51" t="s">
        <v>317</v>
      </c>
      <c r="G18" s="106"/>
      <c r="H18" s="106"/>
      <c r="I18" s="100"/>
      <c r="J18"/>
      <c r="K18"/>
      <c r="L18"/>
    </row>
    <row r="19" s="1" customFormat="1" ht="30" customHeight="1" spans="1:12">
      <c r="A19" s="49"/>
      <c r="B19" s="49"/>
      <c r="C19" s="52" t="s">
        <v>318</v>
      </c>
      <c r="D19" s="51" t="s">
        <v>319</v>
      </c>
      <c r="E19" s="51"/>
      <c r="F19" s="51" t="s">
        <v>320</v>
      </c>
      <c r="G19" s="106"/>
      <c r="H19" s="106"/>
      <c r="I19" s="100"/>
      <c r="J19"/>
      <c r="K19"/>
      <c r="L19"/>
    </row>
    <row r="20" s="1" customFormat="1" ht="22.5" spans="1:9">
      <c r="A20" s="49"/>
      <c r="B20" s="49"/>
      <c r="C20" s="52" t="s">
        <v>268</v>
      </c>
      <c r="D20" s="51" t="s">
        <v>321</v>
      </c>
      <c r="E20" s="51"/>
      <c r="F20" s="51" t="s">
        <v>322</v>
      </c>
      <c r="G20" s="106"/>
      <c r="H20" s="106"/>
      <c r="I20" s="100"/>
    </row>
    <row r="21" s="1" customFormat="1" ht="22.5" spans="1:9">
      <c r="A21" s="49"/>
      <c r="B21" s="49" t="s">
        <v>271</v>
      </c>
      <c r="C21" s="52" t="s">
        <v>272</v>
      </c>
      <c r="D21" s="51" t="s">
        <v>323</v>
      </c>
      <c r="E21" s="51"/>
      <c r="F21" s="51" t="s">
        <v>286</v>
      </c>
      <c r="G21" s="51"/>
      <c r="H21" s="51"/>
      <c r="I21" s="51"/>
    </row>
  </sheetData>
  <mergeCells count="37">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6"/>
    <mergeCell ref="B17:B20"/>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110" t="s">
        <v>200</v>
      </c>
      <c r="C5" s="110"/>
      <c r="D5" s="110"/>
      <c r="E5" s="110"/>
      <c r="F5" s="110"/>
      <c r="G5" s="111"/>
      <c r="H5" s="111"/>
      <c r="I5" s="114"/>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2100000</v>
      </c>
      <c r="F7" s="28"/>
      <c r="G7" s="28"/>
      <c r="H7" s="28"/>
      <c r="I7" s="28"/>
      <c r="J7" s="46"/>
      <c r="K7" s="46"/>
      <c r="L7" s="46"/>
    </row>
    <row r="8" s="1" customFormat="1" ht="25" customHeight="1" spans="1:12">
      <c r="A8" s="29"/>
      <c r="B8" s="27" t="s">
        <v>238</v>
      </c>
      <c r="C8" s="27"/>
      <c r="D8" s="27"/>
      <c r="E8" s="28">
        <v>2100000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51" t="s">
        <v>324</v>
      </c>
      <c r="C10" s="51"/>
      <c r="D10" s="51"/>
      <c r="E10" s="51"/>
      <c r="F10" s="51"/>
      <c r="G10" s="51"/>
      <c r="H10" s="51"/>
      <c r="I10" s="51"/>
      <c r="J10" s="46"/>
      <c r="K10" s="46"/>
      <c r="L10" s="46"/>
    </row>
    <row r="11" s="1" customFormat="1" ht="25" customHeight="1" spans="1:12">
      <c r="A11" s="32"/>
      <c r="B11" s="51"/>
      <c r="C11" s="51"/>
      <c r="D11" s="51"/>
      <c r="E11" s="51"/>
      <c r="F11" s="51"/>
      <c r="G11" s="51"/>
      <c r="H11" s="51"/>
      <c r="I11" s="51"/>
      <c r="J11" s="46"/>
      <c r="K11" s="46"/>
      <c r="L11" s="46"/>
    </row>
    <row r="12" s="1" customFormat="1" ht="30" customHeight="1" spans="1:12">
      <c r="A12" s="49" t="s">
        <v>242</v>
      </c>
      <c r="B12" s="50" t="s">
        <v>243</v>
      </c>
      <c r="C12" s="50" t="s">
        <v>244</v>
      </c>
      <c r="D12" s="49" t="s">
        <v>245</v>
      </c>
      <c r="E12" s="49"/>
      <c r="F12" s="112" t="s">
        <v>246</v>
      </c>
      <c r="G12" s="113"/>
      <c r="H12" s="113"/>
      <c r="I12" s="115"/>
      <c r="J12" s="46"/>
      <c r="K12" s="46"/>
      <c r="L12" s="46"/>
    </row>
    <row r="13" s="1" customFormat="1" ht="30" customHeight="1" spans="1:12">
      <c r="A13" s="49"/>
      <c r="B13" s="49" t="s">
        <v>247</v>
      </c>
      <c r="C13" s="49" t="s">
        <v>248</v>
      </c>
      <c r="D13" s="89" t="s">
        <v>325</v>
      </c>
      <c r="E13" s="89"/>
      <c r="F13" s="112" t="s">
        <v>326</v>
      </c>
      <c r="G13" s="113"/>
      <c r="H13" s="113"/>
      <c r="I13" s="115"/>
      <c r="J13" s="46"/>
      <c r="K13" s="46"/>
      <c r="L13" s="46"/>
    </row>
    <row r="14" s="1" customFormat="1" ht="30" customHeight="1" spans="1:12">
      <c r="A14" s="49"/>
      <c r="B14" s="49"/>
      <c r="C14" s="49" t="s">
        <v>253</v>
      </c>
      <c r="D14" s="51" t="s">
        <v>327</v>
      </c>
      <c r="E14" s="51"/>
      <c r="F14" s="112" t="s">
        <v>328</v>
      </c>
      <c r="G14" s="113"/>
      <c r="H14" s="113"/>
      <c r="I14" s="115"/>
      <c r="J14" s="48"/>
      <c r="K14" s="48"/>
      <c r="L14" s="48"/>
    </row>
    <row r="15" s="1" customFormat="1" ht="30" customHeight="1" spans="1:12">
      <c r="A15" s="49"/>
      <c r="B15" s="49"/>
      <c r="C15" s="49"/>
      <c r="D15" s="51" t="s">
        <v>329</v>
      </c>
      <c r="E15" s="51"/>
      <c r="F15" s="112" t="s">
        <v>330</v>
      </c>
      <c r="G15" s="113"/>
      <c r="H15" s="113"/>
      <c r="I15" s="115"/>
      <c r="J15"/>
      <c r="K15"/>
      <c r="L15"/>
    </row>
    <row r="16" s="1" customFormat="1" ht="30" customHeight="1" spans="1:12">
      <c r="A16" s="49"/>
      <c r="B16" s="49"/>
      <c r="C16" s="49"/>
      <c r="D16" s="51" t="s">
        <v>331</v>
      </c>
      <c r="E16" s="51"/>
      <c r="F16" s="112" t="s">
        <v>332</v>
      </c>
      <c r="G16" s="113"/>
      <c r="H16" s="113"/>
      <c r="I16" s="115"/>
      <c r="J16"/>
      <c r="K16"/>
      <c r="L16"/>
    </row>
    <row r="17" s="1" customFormat="1" ht="30" customHeight="1" spans="1:12">
      <c r="A17" s="49"/>
      <c r="B17" s="49"/>
      <c r="C17" s="49"/>
      <c r="D17" s="51" t="s">
        <v>333</v>
      </c>
      <c r="E17" s="51"/>
      <c r="F17" s="112" t="s">
        <v>334</v>
      </c>
      <c r="G17" s="113"/>
      <c r="H17" s="113"/>
      <c r="I17" s="115"/>
      <c r="J17"/>
      <c r="K17"/>
      <c r="L17"/>
    </row>
    <row r="18" s="1" customFormat="1" ht="30" customHeight="1" spans="1:12">
      <c r="A18" s="49"/>
      <c r="B18" s="49"/>
      <c r="C18" s="49" t="s">
        <v>257</v>
      </c>
      <c r="D18" s="51" t="s">
        <v>327</v>
      </c>
      <c r="E18" s="51"/>
      <c r="F18" s="112" t="s">
        <v>335</v>
      </c>
      <c r="G18" s="113"/>
      <c r="H18" s="113"/>
      <c r="I18" s="115"/>
      <c r="J18"/>
      <c r="K18"/>
      <c r="L18"/>
    </row>
    <row r="19" s="1" customFormat="1" ht="30" customHeight="1" spans="1:12">
      <c r="A19" s="49"/>
      <c r="B19" s="49"/>
      <c r="C19" s="49" t="s">
        <v>260</v>
      </c>
      <c r="D19" s="51" t="s">
        <v>336</v>
      </c>
      <c r="E19" s="51"/>
      <c r="F19" s="112" t="s">
        <v>337</v>
      </c>
      <c r="G19" s="113"/>
      <c r="H19" s="113"/>
      <c r="I19" s="115"/>
      <c r="J19"/>
      <c r="K19"/>
      <c r="L19"/>
    </row>
    <row r="20" s="1" customFormat="1" ht="22.5" spans="1:12">
      <c r="A20" s="49"/>
      <c r="B20" s="49" t="s">
        <v>265</v>
      </c>
      <c r="C20" s="52" t="s">
        <v>266</v>
      </c>
      <c r="D20" s="51" t="s">
        <v>338</v>
      </c>
      <c r="E20" s="51"/>
      <c r="F20" s="112" t="s">
        <v>339</v>
      </c>
      <c r="G20" s="113"/>
      <c r="H20" s="113"/>
      <c r="I20" s="115"/>
      <c r="J20"/>
      <c r="K20"/>
      <c r="L20"/>
    </row>
    <row r="21" s="1" customFormat="1" ht="22.5" spans="1:12">
      <c r="A21" s="49"/>
      <c r="B21" s="49"/>
      <c r="C21" s="52" t="s">
        <v>268</v>
      </c>
      <c r="D21" s="51" t="s">
        <v>340</v>
      </c>
      <c r="E21" s="51"/>
      <c r="F21" s="112" t="s">
        <v>341</v>
      </c>
      <c r="G21" s="113"/>
      <c r="H21" s="113"/>
      <c r="I21" s="115"/>
      <c r="J21"/>
      <c r="K21"/>
      <c r="L21"/>
    </row>
    <row r="22" ht="22.5" spans="1:9">
      <c r="A22" s="49"/>
      <c r="B22" s="49" t="s">
        <v>271</v>
      </c>
      <c r="C22" s="52" t="s">
        <v>272</v>
      </c>
      <c r="D22" s="51" t="s">
        <v>342</v>
      </c>
      <c r="E22" s="51"/>
      <c r="F22" s="112" t="s">
        <v>343</v>
      </c>
      <c r="G22" s="113"/>
      <c r="H22" s="113"/>
      <c r="I22" s="115"/>
    </row>
  </sheetData>
  <mergeCells count="4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9"/>
    <mergeCell ref="B20:B21"/>
    <mergeCell ref="C14:C17"/>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A7" sqref="A7:A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80" t="s">
        <v>207</v>
      </c>
      <c r="C5" s="81"/>
      <c r="D5" s="81"/>
      <c r="E5" s="81"/>
      <c r="F5" s="81"/>
      <c r="G5" s="81"/>
      <c r="H5" s="81"/>
      <c r="I5" s="108"/>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350000</v>
      </c>
      <c r="F7" s="28"/>
      <c r="G7" s="28"/>
      <c r="H7" s="28"/>
      <c r="I7" s="28"/>
      <c r="J7" s="46"/>
      <c r="K7" s="46"/>
      <c r="L7" s="46"/>
    </row>
    <row r="8" s="1" customFormat="1" ht="25" customHeight="1" spans="1:12">
      <c r="A8" s="29"/>
      <c r="B8" s="27" t="s">
        <v>238</v>
      </c>
      <c r="C8" s="27"/>
      <c r="D8" s="27"/>
      <c r="E8" s="28">
        <v>350000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82" t="s">
        <v>344</v>
      </c>
      <c r="C10" s="82"/>
      <c r="D10" s="82"/>
      <c r="E10" s="82"/>
      <c r="F10" s="82"/>
      <c r="G10" s="82"/>
      <c r="H10" s="82"/>
      <c r="I10" s="82"/>
      <c r="J10" s="46"/>
      <c r="K10" s="46"/>
      <c r="L10" s="46"/>
    </row>
    <row r="11" s="1" customFormat="1" ht="25" customHeight="1" spans="1:12">
      <c r="A11" s="32"/>
      <c r="B11" s="82"/>
      <c r="C11" s="82"/>
      <c r="D11" s="82"/>
      <c r="E11" s="82"/>
      <c r="F11" s="82"/>
      <c r="G11" s="82"/>
      <c r="H11" s="82"/>
      <c r="I11" s="82"/>
      <c r="J11" s="46"/>
      <c r="K11" s="46"/>
      <c r="L11" s="46"/>
    </row>
    <row r="12" s="1" customFormat="1" ht="30" customHeight="1" spans="1:12">
      <c r="A12" s="83" t="s">
        <v>242</v>
      </c>
      <c r="B12" s="84" t="s">
        <v>243</v>
      </c>
      <c r="C12" s="84" t="s">
        <v>244</v>
      </c>
      <c r="D12" s="85" t="s">
        <v>245</v>
      </c>
      <c r="E12" s="85"/>
      <c r="F12" s="85" t="s">
        <v>246</v>
      </c>
      <c r="G12" s="85"/>
      <c r="H12" s="85"/>
      <c r="I12" s="85"/>
      <c r="J12" s="46"/>
      <c r="K12" s="46"/>
      <c r="L12" s="46"/>
    </row>
    <row r="13" s="1" customFormat="1" ht="30" customHeight="1" spans="1:12">
      <c r="A13" s="86"/>
      <c r="B13" s="87" t="s">
        <v>247</v>
      </c>
      <c r="C13" s="88" t="s">
        <v>248</v>
      </c>
      <c r="D13" s="89" t="s">
        <v>345</v>
      </c>
      <c r="E13" s="89"/>
      <c r="F13" s="89" t="s">
        <v>346</v>
      </c>
      <c r="G13" s="89"/>
      <c r="H13" s="89"/>
      <c r="I13" s="89"/>
      <c r="J13" s="46"/>
      <c r="K13" s="46"/>
      <c r="L13" s="46"/>
    </row>
    <row r="14" s="1" customFormat="1" ht="30" customHeight="1" spans="1:12">
      <c r="A14" s="86"/>
      <c r="B14" s="90"/>
      <c r="C14" s="91" t="s">
        <v>253</v>
      </c>
      <c r="D14" s="92" t="s">
        <v>254</v>
      </c>
      <c r="E14" s="93"/>
      <c r="F14" s="94" t="s">
        <v>347</v>
      </c>
      <c r="G14" s="95"/>
      <c r="H14" s="95"/>
      <c r="I14" s="109"/>
      <c r="J14" s="48"/>
      <c r="K14" s="48"/>
      <c r="L14" s="48"/>
    </row>
    <row r="15" s="1" customFormat="1" ht="30" customHeight="1" spans="1:12">
      <c r="A15" s="86"/>
      <c r="B15" s="90"/>
      <c r="C15" s="96" t="s">
        <v>257</v>
      </c>
      <c r="D15" s="97" t="s">
        <v>348</v>
      </c>
      <c r="E15" s="98"/>
      <c r="F15" s="89" t="s">
        <v>349</v>
      </c>
      <c r="G15" s="89"/>
      <c r="H15" s="89"/>
      <c r="I15" s="89"/>
      <c r="J15"/>
      <c r="K15"/>
      <c r="L15"/>
    </row>
    <row r="16" s="1" customFormat="1" ht="30" customHeight="1" spans="1:12">
      <c r="A16" s="86"/>
      <c r="B16" s="85"/>
      <c r="C16" s="96" t="s">
        <v>260</v>
      </c>
      <c r="D16" s="99" t="s">
        <v>350</v>
      </c>
      <c r="E16" s="100"/>
      <c r="F16" s="92" t="s">
        <v>262</v>
      </c>
      <c r="G16" s="101"/>
      <c r="H16" s="101"/>
      <c r="I16" s="93"/>
      <c r="J16"/>
      <c r="K16"/>
      <c r="L16"/>
    </row>
    <row r="17" s="1" customFormat="1" ht="30" customHeight="1" spans="1:12">
      <c r="A17" s="83"/>
      <c r="B17" s="102" t="s">
        <v>265</v>
      </c>
      <c r="C17" s="103" t="s">
        <v>266</v>
      </c>
      <c r="D17" s="104" t="s">
        <v>351</v>
      </c>
      <c r="E17" s="99"/>
      <c r="F17" s="51" t="s">
        <v>352</v>
      </c>
      <c r="G17" s="51"/>
      <c r="H17" s="51"/>
      <c r="I17" s="51"/>
      <c r="J17"/>
      <c r="K17"/>
      <c r="L17"/>
    </row>
    <row r="18" s="1" customFormat="1" ht="30" customHeight="1" spans="1:12">
      <c r="A18" s="49"/>
      <c r="B18" s="105"/>
      <c r="C18" s="52" t="s">
        <v>268</v>
      </c>
      <c r="D18" s="99" t="s">
        <v>353</v>
      </c>
      <c r="E18" s="106"/>
      <c r="F18" s="51" t="s">
        <v>354</v>
      </c>
      <c r="G18" s="51"/>
      <c r="H18" s="51"/>
      <c r="I18" s="51"/>
      <c r="J18"/>
      <c r="K18"/>
      <c r="L18"/>
    </row>
    <row r="19" s="1" customFormat="1" ht="30" customHeight="1" spans="1:12">
      <c r="A19" s="83"/>
      <c r="B19" s="83" t="s">
        <v>271</v>
      </c>
      <c r="C19" s="107" t="s">
        <v>272</v>
      </c>
      <c r="D19" s="82" t="s">
        <v>273</v>
      </c>
      <c r="E19" s="82"/>
      <c r="F19" s="82" t="s">
        <v>343</v>
      </c>
      <c r="G19" s="82"/>
      <c r="H19" s="82"/>
      <c r="I19" s="82"/>
      <c r="J19"/>
      <c r="K19"/>
      <c r="L19"/>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E15" sqref="E15"/>
    </sheetView>
  </sheetViews>
  <sheetFormatPr defaultColWidth="10" defaultRowHeight="13.5" outlineLevelCol="5"/>
  <cols>
    <col min="1" max="1" width="1.5" style="152" customWidth="1"/>
    <col min="2" max="2" width="42.6333333333333" style="152" customWidth="1"/>
    <col min="3" max="3" width="16.6333333333333" style="152" customWidth="1"/>
    <col min="4" max="4" width="42.6333333333333" style="152" customWidth="1"/>
    <col min="5" max="5" width="19.375" style="152" customWidth="1"/>
    <col min="6" max="6" width="1.5" style="152" customWidth="1"/>
    <col min="7" max="11" width="9.75" style="152" customWidth="1"/>
    <col min="12" max="16384" width="10" style="152"/>
  </cols>
  <sheetData>
    <row r="1" s="201" customFormat="1" ht="24.95" customHeight="1" spans="1:6">
      <c r="A1" s="202"/>
      <c r="B1" s="2" t="s">
        <v>3</v>
      </c>
      <c r="D1" s="2"/>
      <c r="E1" s="2"/>
      <c r="F1" s="203" t="s">
        <v>4</v>
      </c>
    </row>
    <row r="2" ht="22.9" customHeight="1" spans="1:6">
      <c r="A2" s="188"/>
      <c r="B2" s="189" t="s">
        <v>5</v>
      </c>
      <c r="C2" s="189"/>
      <c r="D2" s="189"/>
      <c r="E2" s="189"/>
      <c r="F2" s="174"/>
    </row>
    <row r="3" ht="19.5" customHeight="1" spans="1:6">
      <c r="A3" s="188"/>
      <c r="B3" s="158" t="s">
        <v>6</v>
      </c>
      <c r="D3" s="13"/>
      <c r="E3" s="204" t="s">
        <v>7</v>
      </c>
      <c r="F3" s="174"/>
    </row>
    <row r="4" ht="26.1" customHeight="1" spans="1:6">
      <c r="A4" s="188"/>
      <c r="B4" s="132" t="s">
        <v>8</v>
      </c>
      <c r="C4" s="132"/>
      <c r="D4" s="132" t="s">
        <v>9</v>
      </c>
      <c r="E4" s="132"/>
      <c r="F4" s="174"/>
    </row>
    <row r="5" ht="26.1" customHeight="1" spans="1:6">
      <c r="A5" s="188"/>
      <c r="B5" s="132" t="s">
        <v>10</v>
      </c>
      <c r="C5" s="132" t="s">
        <v>11</v>
      </c>
      <c r="D5" s="132" t="s">
        <v>10</v>
      </c>
      <c r="E5" s="132" t="s">
        <v>11</v>
      </c>
      <c r="F5" s="174"/>
    </row>
    <row r="6" ht="26.1" customHeight="1" spans="1:6">
      <c r="A6" s="155"/>
      <c r="B6" s="136" t="s">
        <v>12</v>
      </c>
      <c r="C6" s="199">
        <v>14423200.34</v>
      </c>
      <c r="D6" s="136" t="s">
        <v>13</v>
      </c>
      <c r="E6" s="137"/>
      <c r="F6" s="163"/>
    </row>
    <row r="7" ht="26.1" customHeight="1" spans="1:6">
      <c r="A7" s="155"/>
      <c r="B7" s="136" t="s">
        <v>14</v>
      </c>
      <c r="C7" s="137"/>
      <c r="D7" s="136" t="s">
        <v>15</v>
      </c>
      <c r="E7" s="137"/>
      <c r="F7" s="163"/>
    </row>
    <row r="8" ht="26.1" customHeight="1" spans="1:6">
      <c r="A8" s="155"/>
      <c r="B8" s="136" t="s">
        <v>16</v>
      </c>
      <c r="C8" s="137"/>
      <c r="D8" s="136" t="s">
        <v>17</v>
      </c>
      <c r="E8" s="137"/>
      <c r="F8" s="163"/>
    </row>
    <row r="9" ht="26.1" customHeight="1" spans="1:6">
      <c r="A9" s="155"/>
      <c r="B9" s="136" t="s">
        <v>18</v>
      </c>
      <c r="C9" s="137"/>
      <c r="D9" s="136" t="s">
        <v>19</v>
      </c>
      <c r="E9" s="137"/>
      <c r="F9" s="163"/>
    </row>
    <row r="10" ht="26.1" customHeight="1" spans="1:6">
      <c r="A10" s="155"/>
      <c r="B10" s="136" t="s">
        <v>20</v>
      </c>
      <c r="C10" s="137"/>
      <c r="D10" s="136" t="s">
        <v>21</v>
      </c>
      <c r="E10" s="137"/>
      <c r="F10" s="163"/>
    </row>
    <row r="11" ht="26.1" customHeight="1" spans="1:6">
      <c r="A11" s="155"/>
      <c r="B11" s="136" t="s">
        <v>22</v>
      </c>
      <c r="C11" s="137"/>
      <c r="D11" s="136" t="s">
        <v>23</v>
      </c>
      <c r="E11" s="137"/>
      <c r="F11" s="163"/>
    </row>
    <row r="12" ht="26.1" customHeight="1" spans="1:6">
      <c r="A12" s="155"/>
      <c r="B12" s="136" t="s">
        <v>24</v>
      </c>
      <c r="C12" s="137"/>
      <c r="D12" s="136" t="s">
        <v>25</v>
      </c>
      <c r="E12" s="137"/>
      <c r="F12" s="163"/>
    </row>
    <row r="13" ht="26.1" customHeight="1" spans="1:6">
      <c r="A13" s="155"/>
      <c r="B13" s="136" t="s">
        <v>24</v>
      </c>
      <c r="C13" s="137"/>
      <c r="D13" s="136" t="s">
        <v>26</v>
      </c>
      <c r="E13" s="192">
        <v>13962496.55</v>
      </c>
      <c r="F13" s="163"/>
    </row>
    <row r="14" ht="26.1" customHeight="1" spans="1:6">
      <c r="A14" s="155"/>
      <c r="B14" s="136" t="s">
        <v>24</v>
      </c>
      <c r="C14" s="137"/>
      <c r="D14" s="136" t="s">
        <v>27</v>
      </c>
      <c r="E14" s="137"/>
      <c r="F14" s="163"/>
    </row>
    <row r="15" ht="26.1" customHeight="1" spans="1:6">
      <c r="A15" s="155"/>
      <c r="B15" s="136" t="s">
        <v>24</v>
      </c>
      <c r="C15" s="137"/>
      <c r="D15" s="136" t="s">
        <v>28</v>
      </c>
      <c r="E15" s="192">
        <v>192443.79</v>
      </c>
      <c r="F15" s="163"/>
    </row>
    <row r="16" ht="26.1" customHeight="1" spans="1:6">
      <c r="A16" s="155"/>
      <c r="B16" s="136" t="s">
        <v>24</v>
      </c>
      <c r="C16" s="137"/>
      <c r="D16" s="136" t="s">
        <v>29</v>
      </c>
      <c r="E16" s="137"/>
      <c r="F16" s="163"/>
    </row>
    <row r="17" ht="26.1" customHeight="1" spans="1:6">
      <c r="A17" s="155"/>
      <c r="B17" s="136" t="s">
        <v>24</v>
      </c>
      <c r="C17" s="137"/>
      <c r="D17" s="136" t="s">
        <v>30</v>
      </c>
      <c r="E17" s="137"/>
      <c r="F17" s="163"/>
    </row>
    <row r="18" ht="26.1" customHeight="1" spans="1:6">
      <c r="A18" s="155"/>
      <c r="B18" s="136" t="s">
        <v>24</v>
      </c>
      <c r="C18" s="137"/>
      <c r="D18" s="136" t="s">
        <v>31</v>
      </c>
      <c r="E18" s="137"/>
      <c r="F18" s="163"/>
    </row>
    <row r="19" ht="26.1" customHeight="1" spans="1:6">
      <c r="A19" s="155"/>
      <c r="B19" s="136" t="s">
        <v>24</v>
      </c>
      <c r="C19" s="137"/>
      <c r="D19" s="136" t="s">
        <v>32</v>
      </c>
      <c r="E19" s="137"/>
      <c r="F19" s="163"/>
    </row>
    <row r="20" ht="26.1" customHeight="1" spans="1:6">
      <c r="A20" s="155"/>
      <c r="B20" s="136" t="s">
        <v>24</v>
      </c>
      <c r="C20" s="137"/>
      <c r="D20" s="136" t="s">
        <v>33</v>
      </c>
      <c r="E20" s="137"/>
      <c r="F20" s="163"/>
    </row>
    <row r="21" ht="26.1" customHeight="1" spans="1:6">
      <c r="A21" s="155"/>
      <c r="B21" s="136" t="s">
        <v>24</v>
      </c>
      <c r="C21" s="137"/>
      <c r="D21" s="136" t="s">
        <v>34</v>
      </c>
      <c r="E21" s="137"/>
      <c r="F21" s="163"/>
    </row>
    <row r="22" ht="26.1" customHeight="1" spans="1:6">
      <c r="A22" s="155"/>
      <c r="B22" s="136" t="s">
        <v>24</v>
      </c>
      <c r="C22" s="137"/>
      <c r="D22" s="136" t="s">
        <v>35</v>
      </c>
      <c r="E22" s="137"/>
      <c r="F22" s="163"/>
    </row>
    <row r="23" ht="26.1" customHeight="1" spans="1:6">
      <c r="A23" s="155"/>
      <c r="B23" s="136" t="s">
        <v>24</v>
      </c>
      <c r="C23" s="137"/>
      <c r="D23" s="136" t="s">
        <v>36</v>
      </c>
      <c r="E23" s="137"/>
      <c r="F23" s="163"/>
    </row>
    <row r="24" ht="26.1" customHeight="1" spans="1:6">
      <c r="A24" s="155"/>
      <c r="B24" s="136" t="s">
        <v>24</v>
      </c>
      <c r="C24" s="137"/>
      <c r="D24" s="136" t="s">
        <v>37</v>
      </c>
      <c r="E24" s="137"/>
      <c r="F24" s="163"/>
    </row>
    <row r="25" ht="26.1" customHeight="1" spans="1:6">
      <c r="A25" s="155"/>
      <c r="B25" s="136" t="s">
        <v>24</v>
      </c>
      <c r="C25" s="137"/>
      <c r="D25" s="136" t="s">
        <v>38</v>
      </c>
      <c r="E25" s="192">
        <v>268260</v>
      </c>
      <c r="F25" s="163"/>
    </row>
    <row r="26" ht="26.1" customHeight="1" spans="1:6">
      <c r="A26" s="155"/>
      <c r="B26" s="136" t="s">
        <v>24</v>
      </c>
      <c r="C26" s="137"/>
      <c r="D26" s="136" t="s">
        <v>39</v>
      </c>
      <c r="E26" s="137"/>
      <c r="F26" s="163"/>
    </row>
    <row r="27" ht="26.1" customHeight="1" spans="1:6">
      <c r="A27" s="155"/>
      <c r="B27" s="136" t="s">
        <v>24</v>
      </c>
      <c r="C27" s="137"/>
      <c r="D27" s="136" t="s">
        <v>40</v>
      </c>
      <c r="E27" s="137"/>
      <c r="F27" s="163"/>
    </row>
    <row r="28" ht="26.1" customHeight="1" spans="1:6">
      <c r="A28" s="155"/>
      <c r="B28" s="136" t="s">
        <v>24</v>
      </c>
      <c r="C28" s="137"/>
      <c r="D28" s="136" t="s">
        <v>41</v>
      </c>
      <c r="E28" s="137"/>
      <c r="F28" s="163"/>
    </row>
    <row r="29" ht="26.1" customHeight="1" spans="1:6">
      <c r="A29" s="155"/>
      <c r="B29" s="136" t="s">
        <v>24</v>
      </c>
      <c r="C29" s="137"/>
      <c r="D29" s="136" t="s">
        <v>42</v>
      </c>
      <c r="E29" s="137"/>
      <c r="F29" s="163"/>
    </row>
    <row r="30" ht="26.1" customHeight="1" spans="1:6">
      <c r="A30" s="155"/>
      <c r="B30" s="136" t="s">
        <v>24</v>
      </c>
      <c r="C30" s="137"/>
      <c r="D30" s="136" t="s">
        <v>43</v>
      </c>
      <c r="E30" s="137"/>
      <c r="F30" s="163"/>
    </row>
    <row r="31" ht="26.1" customHeight="1" spans="1:6">
      <c r="A31" s="155"/>
      <c r="B31" s="136" t="s">
        <v>24</v>
      </c>
      <c r="C31" s="137"/>
      <c r="D31" s="136" t="s">
        <v>44</v>
      </c>
      <c r="E31" s="137"/>
      <c r="F31" s="163"/>
    </row>
    <row r="32" ht="26.1" customHeight="1" spans="1:6">
      <c r="A32" s="155"/>
      <c r="B32" s="136" t="s">
        <v>24</v>
      </c>
      <c r="C32" s="137"/>
      <c r="D32" s="136" t="s">
        <v>45</v>
      </c>
      <c r="E32" s="137"/>
      <c r="F32" s="163"/>
    </row>
    <row r="33" ht="26.1" customHeight="1" spans="1:6">
      <c r="A33" s="155"/>
      <c r="B33" s="136" t="s">
        <v>24</v>
      </c>
      <c r="C33" s="137"/>
      <c r="D33" s="136" t="s">
        <v>46</v>
      </c>
      <c r="E33" s="137"/>
      <c r="F33" s="163"/>
    </row>
    <row r="34" ht="26.1" customHeight="1" spans="1:6">
      <c r="A34" s="155"/>
      <c r="B34" s="136" t="s">
        <v>24</v>
      </c>
      <c r="C34" s="137"/>
      <c r="D34" s="136" t="s">
        <v>47</v>
      </c>
      <c r="E34" s="137"/>
      <c r="F34" s="163"/>
    </row>
    <row r="35" ht="26.1" customHeight="1" spans="1:6">
      <c r="A35" s="155"/>
      <c r="B35" s="136" t="s">
        <v>24</v>
      </c>
      <c r="C35" s="137"/>
      <c r="D35" s="136" t="s">
        <v>48</v>
      </c>
      <c r="E35" s="137"/>
      <c r="F35" s="163"/>
    </row>
    <row r="36" ht="26.1" customHeight="1" spans="1:6">
      <c r="A36" s="164"/>
      <c r="B36" s="132" t="s">
        <v>49</v>
      </c>
      <c r="C36" s="135">
        <f>SUM(C6:C35)</f>
        <v>14423200.34</v>
      </c>
      <c r="D36" s="132" t="s">
        <v>50</v>
      </c>
      <c r="E36" s="135">
        <f>SUM(E6:E35)</f>
        <v>14423200.34</v>
      </c>
      <c r="F36" s="165"/>
    </row>
    <row r="37" ht="26.1" customHeight="1" spans="1:6">
      <c r="A37" s="155"/>
      <c r="B37" s="136" t="s">
        <v>51</v>
      </c>
      <c r="C37" s="137"/>
      <c r="D37" s="136" t="s">
        <v>52</v>
      </c>
      <c r="E37" s="137"/>
      <c r="F37" s="205"/>
    </row>
    <row r="38" ht="26.1" customHeight="1" spans="1:6">
      <c r="A38" s="206"/>
      <c r="B38" s="136" t="s">
        <v>53</v>
      </c>
      <c r="C38" s="137"/>
      <c r="D38" s="136" t="s">
        <v>54</v>
      </c>
      <c r="E38" s="137"/>
      <c r="F38" s="205"/>
    </row>
    <row r="39" ht="26.1" customHeight="1" spans="1:6">
      <c r="A39" s="206"/>
      <c r="B39" s="207"/>
      <c r="C39" s="207"/>
      <c r="D39" s="136" t="s">
        <v>55</v>
      </c>
      <c r="E39" s="137"/>
      <c r="F39" s="205"/>
    </row>
    <row r="40" ht="26.1" customHeight="1" spans="1:6">
      <c r="A40" s="208"/>
      <c r="B40" s="132" t="s">
        <v>56</v>
      </c>
      <c r="C40" s="135">
        <f>C36</f>
        <v>14423200.34</v>
      </c>
      <c r="D40" s="132" t="s">
        <v>57</v>
      </c>
      <c r="E40" s="135">
        <f>E36</f>
        <v>14423200.34</v>
      </c>
      <c r="F40" s="209"/>
    </row>
    <row r="41" ht="9.75" customHeight="1" spans="1:6">
      <c r="A41" s="193"/>
      <c r="B41" s="193"/>
      <c r="C41" s="210"/>
      <c r="D41" s="210"/>
      <c r="E41" s="193"/>
      <c r="F41" s="19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22" t="s">
        <v>201</v>
      </c>
      <c r="C5" s="23"/>
      <c r="D5" s="23"/>
      <c r="E5" s="23"/>
      <c r="F5" s="23"/>
      <c r="G5" s="23"/>
      <c r="H5" s="23"/>
      <c r="I5" s="45"/>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10000</v>
      </c>
      <c r="F7" s="28"/>
      <c r="G7" s="28"/>
      <c r="H7" s="28"/>
      <c r="I7" s="28"/>
      <c r="J7" s="46"/>
      <c r="K7" s="46"/>
      <c r="L7" s="46"/>
    </row>
    <row r="8" s="1" customFormat="1" ht="25" customHeight="1" spans="1:12">
      <c r="A8" s="29"/>
      <c r="B8" s="27" t="s">
        <v>238</v>
      </c>
      <c r="C8" s="27"/>
      <c r="D8" s="27"/>
      <c r="E8" s="28">
        <v>10000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31" t="s">
        <v>355</v>
      </c>
      <c r="C10" s="31"/>
      <c r="D10" s="31"/>
      <c r="E10" s="31"/>
      <c r="F10" s="31"/>
      <c r="G10" s="31"/>
      <c r="H10" s="31"/>
      <c r="I10" s="31"/>
      <c r="J10" s="46"/>
      <c r="K10" s="46"/>
      <c r="L10" s="46"/>
    </row>
    <row r="11" s="1" customFormat="1" ht="25" customHeight="1" spans="1:12">
      <c r="A11" s="32"/>
      <c r="B11" s="31"/>
      <c r="C11" s="31"/>
      <c r="D11" s="31"/>
      <c r="E11" s="31"/>
      <c r="F11" s="31"/>
      <c r="G11" s="31"/>
      <c r="H11" s="31"/>
      <c r="I11" s="31"/>
      <c r="J11" s="46"/>
      <c r="K11" s="46"/>
      <c r="L11" s="46"/>
    </row>
    <row r="12" s="1" customFormat="1" ht="30" customHeight="1" spans="1:12">
      <c r="A12" s="33" t="s">
        <v>242</v>
      </c>
      <c r="B12" s="61" t="s">
        <v>243</v>
      </c>
      <c r="C12" s="61" t="s">
        <v>244</v>
      </c>
      <c r="D12" s="62" t="s">
        <v>245</v>
      </c>
      <c r="E12" s="62"/>
      <c r="F12" s="62" t="s">
        <v>246</v>
      </c>
      <c r="G12" s="62"/>
      <c r="H12" s="62"/>
      <c r="I12" s="62"/>
      <c r="J12" s="46"/>
      <c r="K12" s="46"/>
      <c r="L12" s="46"/>
    </row>
    <row r="13" s="1" customFormat="1" ht="30" customHeight="1" spans="1:12">
      <c r="A13" s="33"/>
      <c r="B13" s="63" t="s">
        <v>247</v>
      </c>
      <c r="C13" s="63" t="s">
        <v>248</v>
      </c>
      <c r="D13" s="64" t="s">
        <v>356</v>
      </c>
      <c r="E13" s="65"/>
      <c r="F13" s="66" t="s">
        <v>357</v>
      </c>
      <c r="G13" s="67"/>
      <c r="H13" s="67"/>
      <c r="I13" s="78"/>
      <c r="J13" s="46"/>
      <c r="K13" s="46"/>
      <c r="L13" s="46"/>
    </row>
    <row r="14" s="1" customFormat="1" ht="30" customHeight="1" spans="1:12">
      <c r="A14" s="33"/>
      <c r="B14" s="63"/>
      <c r="C14" s="33" t="s">
        <v>253</v>
      </c>
      <c r="D14" s="68" t="s">
        <v>358</v>
      </c>
      <c r="E14" s="69"/>
      <c r="F14" s="68" t="s">
        <v>359</v>
      </c>
      <c r="G14" s="70"/>
      <c r="H14" s="70"/>
      <c r="I14" s="69"/>
      <c r="J14" s="48"/>
      <c r="K14" s="48"/>
      <c r="L14" s="48"/>
    </row>
    <row r="15" s="1" customFormat="1" ht="30" customHeight="1" spans="1:12">
      <c r="A15" s="33"/>
      <c r="B15" s="63"/>
      <c r="C15" s="33" t="s">
        <v>257</v>
      </c>
      <c r="D15" s="68" t="s">
        <v>258</v>
      </c>
      <c r="E15" s="69"/>
      <c r="F15" s="68" t="s">
        <v>360</v>
      </c>
      <c r="G15" s="70"/>
      <c r="H15" s="70"/>
      <c r="I15" s="69"/>
      <c r="J15"/>
      <c r="K15"/>
      <c r="L15"/>
    </row>
    <row r="16" s="1" customFormat="1" ht="30" customHeight="1" spans="1:12">
      <c r="A16" s="33"/>
      <c r="B16" s="63"/>
      <c r="C16" s="33" t="s">
        <v>260</v>
      </c>
      <c r="D16" s="68" t="s">
        <v>312</v>
      </c>
      <c r="E16" s="69"/>
      <c r="F16" s="71" t="s">
        <v>361</v>
      </c>
      <c r="G16" s="71"/>
      <c r="H16" s="71"/>
      <c r="I16" s="71"/>
      <c r="J16"/>
      <c r="K16"/>
      <c r="L16"/>
    </row>
    <row r="17" s="1" customFormat="1" ht="30" customHeight="1" spans="1:12">
      <c r="A17" s="33"/>
      <c r="B17" s="72" t="s">
        <v>265</v>
      </c>
      <c r="C17" s="73" t="s">
        <v>266</v>
      </c>
      <c r="D17" s="68" t="s">
        <v>358</v>
      </c>
      <c r="E17" s="69"/>
      <c r="F17" s="74" t="s">
        <v>362</v>
      </c>
      <c r="G17" s="75"/>
      <c r="H17" s="75"/>
      <c r="I17" s="79"/>
      <c r="J17"/>
      <c r="K17"/>
      <c r="L17"/>
    </row>
    <row r="18" s="1" customFormat="1" ht="30" customHeight="1" spans="1:12">
      <c r="A18" s="33"/>
      <c r="B18" s="76"/>
      <c r="C18" s="39" t="s">
        <v>268</v>
      </c>
      <c r="D18" s="74" t="s">
        <v>363</v>
      </c>
      <c r="E18" s="75"/>
      <c r="F18" s="74" t="s">
        <v>364</v>
      </c>
      <c r="G18" s="75"/>
      <c r="H18" s="75"/>
      <c r="I18" s="79"/>
      <c r="J18"/>
      <c r="K18"/>
      <c r="L18"/>
    </row>
    <row r="19" s="1" customFormat="1" ht="30" customHeight="1" spans="1:12">
      <c r="A19" s="33"/>
      <c r="B19" s="33" t="s">
        <v>271</v>
      </c>
      <c r="C19" s="77" t="s">
        <v>272</v>
      </c>
      <c r="D19" s="31" t="s">
        <v>342</v>
      </c>
      <c r="E19" s="31"/>
      <c r="F19" s="31" t="s">
        <v>343</v>
      </c>
      <c r="G19" s="31"/>
      <c r="H19" s="31"/>
      <c r="I19" s="31"/>
      <c r="J19"/>
      <c r="K19"/>
      <c r="L19"/>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7" sqref="A7:A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22" t="s">
        <v>365</v>
      </c>
      <c r="C5" s="23"/>
      <c r="D5" s="23"/>
      <c r="E5" s="23"/>
      <c r="F5" s="23"/>
      <c r="G5" s="23"/>
      <c r="H5" s="23"/>
      <c r="I5" s="45"/>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5000000</v>
      </c>
      <c r="F7" s="28"/>
      <c r="G7" s="28"/>
      <c r="H7" s="28"/>
      <c r="I7" s="28"/>
      <c r="J7" s="46"/>
      <c r="K7" s="46"/>
      <c r="L7" s="46"/>
    </row>
    <row r="8" s="1" customFormat="1" ht="25" customHeight="1" spans="1:12">
      <c r="A8" s="29"/>
      <c r="B8" s="27" t="s">
        <v>238</v>
      </c>
      <c r="C8" s="27"/>
      <c r="D8" s="27"/>
      <c r="E8" s="28">
        <v>5000000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31" t="s">
        <v>366</v>
      </c>
      <c r="C10" s="31"/>
      <c r="D10" s="31"/>
      <c r="E10" s="31"/>
      <c r="F10" s="31"/>
      <c r="G10" s="31"/>
      <c r="H10" s="31"/>
      <c r="I10" s="31"/>
      <c r="J10" s="46"/>
      <c r="K10" s="46"/>
      <c r="L10" s="46"/>
    </row>
    <row r="11" s="1" customFormat="1" ht="25" customHeight="1" spans="1:12">
      <c r="A11" s="32"/>
      <c r="B11" s="31"/>
      <c r="C11" s="31"/>
      <c r="D11" s="31"/>
      <c r="E11" s="31"/>
      <c r="F11" s="56"/>
      <c r="G11" s="56"/>
      <c r="H11" s="56"/>
      <c r="I11" s="56"/>
      <c r="J11" s="46"/>
      <c r="K11" s="46"/>
      <c r="L11" s="46"/>
    </row>
    <row r="12" s="1" customFormat="1" ht="30" customHeight="1" spans="1:12">
      <c r="A12" s="33" t="s">
        <v>242</v>
      </c>
      <c r="B12" s="34" t="s">
        <v>243</v>
      </c>
      <c r="C12" s="34" t="s">
        <v>244</v>
      </c>
      <c r="D12" s="33" t="s">
        <v>245</v>
      </c>
      <c r="E12" s="33"/>
      <c r="F12" s="33" t="s">
        <v>246</v>
      </c>
      <c r="G12" s="33"/>
      <c r="H12" s="33"/>
      <c r="I12" s="33"/>
      <c r="J12" s="46"/>
      <c r="K12" s="46"/>
      <c r="L12" s="46"/>
    </row>
    <row r="13" s="1" customFormat="1" ht="30" customHeight="1" spans="1:12">
      <c r="A13" s="33"/>
      <c r="B13" s="33" t="s">
        <v>247</v>
      </c>
      <c r="C13" s="33" t="s">
        <v>248</v>
      </c>
      <c r="D13" s="38" t="s">
        <v>367</v>
      </c>
      <c r="E13" s="59"/>
      <c r="F13" s="57" t="s">
        <v>368</v>
      </c>
      <c r="G13" s="58"/>
      <c r="H13" s="58"/>
      <c r="I13" s="60"/>
      <c r="J13" s="46"/>
      <c r="K13" s="46"/>
      <c r="L13" s="46"/>
    </row>
    <row r="14" s="1" customFormat="1" ht="30" customHeight="1" spans="1:12">
      <c r="A14" s="33"/>
      <c r="B14" s="33"/>
      <c r="C14" s="33"/>
      <c r="D14" s="38" t="s">
        <v>369</v>
      </c>
      <c r="E14" s="38"/>
      <c r="F14" s="57" t="s">
        <v>370</v>
      </c>
      <c r="G14" s="58"/>
      <c r="H14" s="58"/>
      <c r="I14" s="60"/>
      <c r="J14" s="48"/>
      <c r="K14" s="48"/>
      <c r="L14" s="48"/>
    </row>
    <row r="15" s="1" customFormat="1" ht="30" customHeight="1" spans="1:12">
      <c r="A15" s="33"/>
      <c r="B15" s="33"/>
      <c r="C15" s="33"/>
      <c r="D15" s="37" t="s">
        <v>371</v>
      </c>
      <c r="E15" s="37"/>
      <c r="F15" s="57" t="s">
        <v>372</v>
      </c>
      <c r="G15" s="58"/>
      <c r="H15" s="58"/>
      <c r="I15" s="60"/>
      <c r="J15"/>
      <c r="K15"/>
      <c r="L15"/>
    </row>
    <row r="16" s="1" customFormat="1" ht="30" customHeight="1" spans="1:12">
      <c r="A16" s="33"/>
      <c r="B16" s="33"/>
      <c r="C16" s="33"/>
      <c r="D16" s="38" t="s">
        <v>373</v>
      </c>
      <c r="E16" s="38"/>
      <c r="F16" s="57" t="s">
        <v>374</v>
      </c>
      <c r="G16" s="58"/>
      <c r="H16" s="58"/>
      <c r="I16" s="60"/>
      <c r="J16"/>
      <c r="K16"/>
      <c r="L16"/>
    </row>
    <row r="17" s="1" customFormat="1" ht="30" customHeight="1" spans="1:12">
      <c r="A17" s="33"/>
      <c r="B17" s="33"/>
      <c r="C17" s="33"/>
      <c r="D17" s="38" t="s">
        <v>375</v>
      </c>
      <c r="E17" s="38"/>
      <c r="F17" s="57" t="s">
        <v>376</v>
      </c>
      <c r="G17" s="58"/>
      <c r="H17" s="58"/>
      <c r="I17" s="60"/>
      <c r="J17"/>
      <c r="K17"/>
      <c r="L17"/>
    </row>
    <row r="18" s="1" customFormat="1" ht="30" customHeight="1" spans="1:12">
      <c r="A18" s="33"/>
      <c r="B18" s="33"/>
      <c r="C18" s="33" t="s">
        <v>253</v>
      </c>
      <c r="D18" s="38" t="s">
        <v>377</v>
      </c>
      <c r="E18" s="59"/>
      <c r="F18" s="57" t="s">
        <v>378</v>
      </c>
      <c r="G18" s="58"/>
      <c r="H18" s="58"/>
      <c r="I18" s="60"/>
      <c r="J18"/>
      <c r="K18"/>
      <c r="L18"/>
    </row>
    <row r="19" s="1" customFormat="1" ht="30" customHeight="1" spans="1:12">
      <c r="A19" s="33"/>
      <c r="B19" s="33"/>
      <c r="C19" s="33" t="s">
        <v>257</v>
      </c>
      <c r="D19" s="38" t="s">
        <v>379</v>
      </c>
      <c r="E19" s="59"/>
      <c r="F19" s="57" t="s">
        <v>380</v>
      </c>
      <c r="G19" s="58"/>
      <c r="H19" s="58"/>
      <c r="I19" s="60"/>
      <c r="J19"/>
      <c r="K19"/>
      <c r="L19"/>
    </row>
    <row r="20" spans="1:9">
      <c r="A20" s="33"/>
      <c r="B20" s="33"/>
      <c r="C20" s="33" t="s">
        <v>260</v>
      </c>
      <c r="D20" s="38" t="s">
        <v>209</v>
      </c>
      <c r="E20" s="59"/>
      <c r="F20" s="57" t="s">
        <v>381</v>
      </c>
      <c r="G20" s="58"/>
      <c r="H20" s="58"/>
      <c r="I20" s="60"/>
    </row>
    <row r="21" ht="22.5" spans="1:9">
      <c r="A21" s="33"/>
      <c r="B21" s="33" t="s">
        <v>265</v>
      </c>
      <c r="C21" s="39" t="s">
        <v>266</v>
      </c>
      <c r="D21" s="38" t="s">
        <v>382</v>
      </c>
      <c r="E21" s="59"/>
      <c r="F21" s="57" t="s">
        <v>383</v>
      </c>
      <c r="G21" s="58"/>
      <c r="H21" s="58"/>
      <c r="I21" s="60"/>
    </row>
    <row r="22" spans="1:9">
      <c r="A22" s="33"/>
      <c r="B22" s="33"/>
      <c r="C22" s="39" t="s">
        <v>268</v>
      </c>
      <c r="D22" s="31" t="s">
        <v>384</v>
      </c>
      <c r="E22" s="31"/>
      <c r="F22" s="57" t="s">
        <v>385</v>
      </c>
      <c r="G22" s="58"/>
      <c r="H22" s="58"/>
      <c r="I22" s="60"/>
    </row>
    <row r="23" spans="1:9">
      <c r="A23" s="33"/>
      <c r="B23" s="33"/>
      <c r="C23" s="39"/>
      <c r="D23" s="31" t="s">
        <v>386</v>
      </c>
      <c r="E23" s="31"/>
      <c r="F23" s="57" t="s">
        <v>387</v>
      </c>
      <c r="G23" s="58"/>
      <c r="H23" s="58"/>
      <c r="I23" s="60"/>
    </row>
    <row r="24" ht="22.5" spans="1:9">
      <c r="A24" s="33"/>
      <c r="B24" s="33" t="s">
        <v>271</v>
      </c>
      <c r="C24" s="39" t="s">
        <v>272</v>
      </c>
      <c r="D24" s="31" t="s">
        <v>388</v>
      </c>
      <c r="E24" s="31"/>
      <c r="F24" s="57" t="s">
        <v>389</v>
      </c>
      <c r="G24" s="58"/>
      <c r="H24" s="58"/>
      <c r="I24" s="60"/>
    </row>
  </sheetData>
  <mergeCells count="45">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20"/>
    <mergeCell ref="B21:B23"/>
    <mergeCell ref="C13:C17"/>
    <mergeCell ref="C22:C23"/>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22" t="s">
        <v>202</v>
      </c>
      <c r="C5" s="23"/>
      <c r="D5" s="23"/>
      <c r="E5" s="23"/>
      <c r="F5" s="23"/>
      <c r="G5" s="23"/>
      <c r="H5" s="23"/>
      <c r="I5" s="45"/>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60000</v>
      </c>
      <c r="F7" s="28"/>
      <c r="G7" s="28"/>
      <c r="H7" s="28"/>
      <c r="I7" s="28"/>
      <c r="J7" s="46"/>
      <c r="K7" s="46"/>
      <c r="L7" s="46"/>
    </row>
    <row r="8" s="1" customFormat="1" ht="25" customHeight="1" spans="1:12">
      <c r="A8" s="29"/>
      <c r="B8" s="27" t="s">
        <v>238</v>
      </c>
      <c r="C8" s="27"/>
      <c r="D8" s="27"/>
      <c r="E8" s="28">
        <v>60000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31" t="s">
        <v>390</v>
      </c>
      <c r="C10" s="31"/>
      <c r="D10" s="31"/>
      <c r="E10" s="31"/>
      <c r="F10" s="31"/>
      <c r="G10" s="31"/>
      <c r="H10" s="31"/>
      <c r="I10" s="31"/>
      <c r="J10" s="46"/>
      <c r="K10" s="46"/>
      <c r="L10" s="46"/>
    </row>
    <row r="11" s="1" customFormat="1" ht="25" customHeight="1" spans="1:12">
      <c r="A11" s="32"/>
      <c r="B11" s="31"/>
      <c r="C11" s="31"/>
      <c r="D11" s="31"/>
      <c r="E11" s="31"/>
      <c r="F11" s="56"/>
      <c r="G11" s="56"/>
      <c r="H11" s="56"/>
      <c r="I11" s="56"/>
      <c r="J11" s="46"/>
      <c r="K11" s="46"/>
      <c r="L11" s="46"/>
    </row>
    <row r="12" s="1" customFormat="1" ht="30" customHeight="1" spans="1:12">
      <c r="A12" s="33" t="s">
        <v>242</v>
      </c>
      <c r="B12" s="34" t="s">
        <v>243</v>
      </c>
      <c r="C12" s="34" t="s">
        <v>244</v>
      </c>
      <c r="D12" s="33" t="s">
        <v>245</v>
      </c>
      <c r="E12" s="33"/>
      <c r="F12" s="57" t="s">
        <v>246</v>
      </c>
      <c r="G12" s="58"/>
      <c r="H12" s="58"/>
      <c r="I12" s="60"/>
      <c r="J12" s="46"/>
      <c r="K12" s="46"/>
      <c r="L12" s="46"/>
    </row>
    <row r="13" s="1" customFormat="1" ht="30" customHeight="1" spans="1:12">
      <c r="A13" s="33"/>
      <c r="B13" s="39" t="s">
        <v>247</v>
      </c>
      <c r="C13" s="39" t="s">
        <v>248</v>
      </c>
      <c r="D13" s="38" t="s">
        <v>391</v>
      </c>
      <c r="E13" s="38"/>
      <c r="F13" s="57" t="s">
        <v>392</v>
      </c>
      <c r="G13" s="58"/>
      <c r="H13" s="58"/>
      <c r="I13" s="60"/>
      <c r="J13" s="46"/>
      <c r="K13" s="46"/>
      <c r="L13" s="46"/>
    </row>
    <row r="14" s="1" customFormat="1" ht="30" customHeight="1" spans="1:12">
      <c r="A14" s="33"/>
      <c r="B14" s="39"/>
      <c r="C14" s="39" t="s">
        <v>253</v>
      </c>
      <c r="D14" s="38" t="s">
        <v>393</v>
      </c>
      <c r="E14" s="38"/>
      <c r="F14" s="57" t="s">
        <v>394</v>
      </c>
      <c r="G14" s="58"/>
      <c r="H14" s="58"/>
      <c r="I14" s="60"/>
      <c r="J14" s="48"/>
      <c r="K14" s="48"/>
      <c r="L14" s="48"/>
    </row>
    <row r="15" s="1" customFormat="1" ht="30" customHeight="1" spans="1:12">
      <c r="A15" s="33"/>
      <c r="B15" s="39"/>
      <c r="C15" s="39" t="s">
        <v>257</v>
      </c>
      <c r="D15" s="38" t="s">
        <v>379</v>
      </c>
      <c r="E15" s="59"/>
      <c r="F15" s="57" t="s">
        <v>380</v>
      </c>
      <c r="G15" s="58"/>
      <c r="H15" s="58"/>
      <c r="I15" s="60"/>
      <c r="J15"/>
      <c r="K15"/>
      <c r="L15"/>
    </row>
    <row r="16" s="1" customFormat="1" ht="30" customHeight="1" spans="1:12">
      <c r="A16" s="33"/>
      <c r="B16" s="39"/>
      <c r="C16" s="39" t="s">
        <v>260</v>
      </c>
      <c r="D16" s="38" t="s">
        <v>395</v>
      </c>
      <c r="E16" s="38"/>
      <c r="F16" s="57" t="s">
        <v>396</v>
      </c>
      <c r="G16" s="58"/>
      <c r="H16" s="58"/>
      <c r="I16" s="60"/>
      <c r="J16"/>
      <c r="K16"/>
      <c r="L16"/>
    </row>
    <row r="17" s="1" customFormat="1" ht="30" customHeight="1" spans="1:12">
      <c r="A17" s="33"/>
      <c r="B17" s="39" t="s">
        <v>265</v>
      </c>
      <c r="C17" s="39" t="s">
        <v>266</v>
      </c>
      <c r="D17" s="31" t="s">
        <v>397</v>
      </c>
      <c r="E17" s="31"/>
      <c r="F17" s="57" t="s">
        <v>398</v>
      </c>
      <c r="G17" s="58"/>
      <c r="H17" s="58"/>
      <c r="I17" s="60"/>
      <c r="J17"/>
      <c r="K17"/>
      <c r="L17"/>
    </row>
    <row r="18" s="1" customFormat="1" ht="30" customHeight="1" spans="1:12">
      <c r="A18" s="33"/>
      <c r="B18" s="39"/>
      <c r="C18" s="39" t="s">
        <v>268</v>
      </c>
      <c r="D18" s="40" t="s">
        <v>284</v>
      </c>
      <c r="E18" s="40"/>
      <c r="F18" s="57" t="s">
        <v>270</v>
      </c>
      <c r="G18" s="58"/>
      <c r="H18" s="58"/>
      <c r="I18" s="60"/>
      <c r="J18"/>
      <c r="K18"/>
      <c r="L18"/>
    </row>
    <row r="19" s="1" customFormat="1" ht="30" customHeight="1" spans="1:12">
      <c r="A19" s="33"/>
      <c r="B19" s="39" t="s">
        <v>271</v>
      </c>
      <c r="C19" s="39" t="s">
        <v>272</v>
      </c>
      <c r="D19" s="31" t="s">
        <v>399</v>
      </c>
      <c r="E19" s="31"/>
      <c r="F19" s="57" t="s">
        <v>343</v>
      </c>
      <c r="G19" s="58"/>
      <c r="H19" s="58"/>
      <c r="I19" s="60"/>
      <c r="J19"/>
      <c r="K19"/>
      <c r="L19"/>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M13" sqref="M13"/>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22" t="s">
        <v>203</v>
      </c>
      <c r="C5" s="23"/>
      <c r="D5" s="23"/>
      <c r="E5" s="23"/>
      <c r="F5" s="23"/>
      <c r="G5" s="23"/>
      <c r="H5" s="23"/>
      <c r="I5" s="45"/>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236</v>
      </c>
      <c r="B7" s="27" t="s">
        <v>237</v>
      </c>
      <c r="C7" s="27"/>
      <c r="D7" s="27"/>
      <c r="E7" s="28">
        <v>20000</v>
      </c>
      <c r="F7" s="28"/>
      <c r="G7" s="28"/>
      <c r="H7" s="28"/>
      <c r="I7" s="28"/>
      <c r="J7" s="46"/>
      <c r="K7" s="46"/>
      <c r="L7" s="46"/>
    </row>
    <row r="8" s="1" customFormat="1" ht="25" customHeight="1" spans="1:12">
      <c r="A8" s="29"/>
      <c r="B8" s="27" t="s">
        <v>238</v>
      </c>
      <c r="C8" s="27"/>
      <c r="D8" s="27"/>
      <c r="E8" s="28">
        <v>20000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31" t="s">
        <v>400</v>
      </c>
      <c r="C10" s="31"/>
      <c r="D10" s="31"/>
      <c r="E10" s="31"/>
      <c r="F10" s="31"/>
      <c r="G10" s="31"/>
      <c r="H10" s="31"/>
      <c r="I10" s="31"/>
      <c r="J10" s="46"/>
      <c r="K10" s="46"/>
      <c r="L10" s="46"/>
    </row>
    <row r="11" s="1" customFormat="1" ht="25" customHeight="1" spans="1:12">
      <c r="A11" s="32"/>
      <c r="B11" s="31"/>
      <c r="C11" s="31"/>
      <c r="D11" s="31"/>
      <c r="E11" s="31"/>
      <c r="F11" s="31"/>
      <c r="G11" s="31"/>
      <c r="H11" s="31"/>
      <c r="I11" s="31"/>
      <c r="J11" s="46"/>
      <c r="K11" s="46"/>
      <c r="L11" s="46"/>
    </row>
    <row r="12" s="1" customFormat="1" ht="30" customHeight="1" spans="1:12">
      <c r="A12" s="49" t="s">
        <v>242</v>
      </c>
      <c r="B12" s="50" t="s">
        <v>243</v>
      </c>
      <c r="C12" s="50" t="s">
        <v>244</v>
      </c>
      <c r="D12" s="49" t="s">
        <v>245</v>
      </c>
      <c r="E12" s="49"/>
      <c r="F12" s="49" t="s">
        <v>246</v>
      </c>
      <c r="G12" s="49"/>
      <c r="H12" s="49"/>
      <c r="I12" s="49"/>
      <c r="J12" s="46"/>
      <c r="K12" s="46"/>
      <c r="L12" s="46"/>
    </row>
    <row r="13" s="1" customFormat="1" ht="30" customHeight="1" spans="1:12">
      <c r="A13" s="49"/>
      <c r="B13" s="49" t="s">
        <v>247</v>
      </c>
      <c r="C13" s="49" t="s">
        <v>248</v>
      </c>
      <c r="D13" s="51" t="s">
        <v>401</v>
      </c>
      <c r="E13" s="51"/>
      <c r="F13" s="49" t="s">
        <v>402</v>
      </c>
      <c r="G13" s="49"/>
      <c r="H13" s="49"/>
      <c r="I13" s="49"/>
      <c r="J13" s="46"/>
      <c r="K13" s="46"/>
      <c r="L13" s="46"/>
    </row>
    <row r="14" s="1" customFormat="1" ht="30" customHeight="1" spans="1:12">
      <c r="A14" s="49"/>
      <c r="B14" s="49"/>
      <c r="C14" s="49" t="s">
        <v>253</v>
      </c>
      <c r="D14" s="51" t="s">
        <v>403</v>
      </c>
      <c r="E14" s="51"/>
      <c r="F14" s="49" t="s">
        <v>404</v>
      </c>
      <c r="G14" s="49"/>
      <c r="H14" s="49"/>
      <c r="I14" s="49"/>
      <c r="J14" s="48"/>
      <c r="K14" s="48"/>
      <c r="L14" s="48"/>
    </row>
    <row r="15" s="1" customFormat="1" ht="30" customHeight="1" spans="1:12">
      <c r="A15" s="49"/>
      <c r="B15" s="49"/>
      <c r="C15" s="49" t="s">
        <v>257</v>
      </c>
      <c r="D15" s="51" t="s">
        <v>280</v>
      </c>
      <c r="E15" s="51"/>
      <c r="F15" s="49" t="s">
        <v>311</v>
      </c>
      <c r="G15" s="49"/>
      <c r="H15" s="49"/>
      <c r="I15" s="49"/>
      <c r="J15"/>
      <c r="K15"/>
      <c r="L15"/>
    </row>
    <row r="16" s="1" customFormat="1" ht="30" customHeight="1" spans="1:12">
      <c r="A16" s="49"/>
      <c r="B16" s="49"/>
      <c r="C16" s="49" t="s">
        <v>260</v>
      </c>
      <c r="D16" s="51" t="s">
        <v>282</v>
      </c>
      <c r="E16" s="51"/>
      <c r="F16" s="49" t="s">
        <v>405</v>
      </c>
      <c r="G16" s="49"/>
      <c r="H16" s="49"/>
      <c r="I16" s="49"/>
      <c r="J16"/>
      <c r="K16"/>
      <c r="L16"/>
    </row>
    <row r="17" s="1" customFormat="1" ht="30" customHeight="1" spans="1:12">
      <c r="A17" s="49"/>
      <c r="B17" s="49" t="s">
        <v>265</v>
      </c>
      <c r="C17" s="52" t="s">
        <v>266</v>
      </c>
      <c r="D17" s="51" t="s">
        <v>406</v>
      </c>
      <c r="E17" s="51"/>
      <c r="F17" s="53" t="s">
        <v>407</v>
      </c>
      <c r="G17" s="54"/>
      <c r="H17" s="54"/>
      <c r="I17" s="55"/>
      <c r="J17"/>
      <c r="K17"/>
      <c r="L17"/>
    </row>
    <row r="18" s="1" customFormat="1" ht="30" customHeight="1" spans="1:12">
      <c r="A18" s="49"/>
      <c r="B18" s="49"/>
      <c r="C18" s="52" t="s">
        <v>268</v>
      </c>
      <c r="D18" s="40" t="s">
        <v>284</v>
      </c>
      <c r="E18" s="40"/>
      <c r="F18" s="53" t="s">
        <v>270</v>
      </c>
      <c r="G18" s="54"/>
      <c r="H18" s="54"/>
      <c r="I18" s="55"/>
      <c r="J18"/>
      <c r="K18"/>
      <c r="L18"/>
    </row>
    <row r="19" s="1" customFormat="1" ht="30" customHeight="1" spans="1:12">
      <c r="A19" s="49"/>
      <c r="B19" s="49" t="s">
        <v>271</v>
      </c>
      <c r="C19" s="52" t="s">
        <v>272</v>
      </c>
      <c r="D19" s="51" t="s">
        <v>408</v>
      </c>
      <c r="E19" s="51"/>
      <c r="F19" s="53" t="s">
        <v>286</v>
      </c>
      <c r="G19" s="54"/>
      <c r="H19" s="54"/>
      <c r="I19" s="55"/>
      <c r="J19"/>
      <c r="K19"/>
      <c r="L19"/>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E8" sqref="E8:I8"/>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230</v>
      </c>
      <c r="C1" s="1"/>
      <c r="D1" s="1"/>
      <c r="E1" s="1"/>
      <c r="F1" s="1"/>
      <c r="G1" s="1"/>
      <c r="H1" s="1"/>
      <c r="I1" s="1"/>
      <c r="J1" s="1"/>
      <c r="K1" s="1"/>
      <c r="L1" s="1"/>
    </row>
    <row r="2" s="1" customFormat="1" ht="19.5" spans="1:12">
      <c r="A2" s="16" t="s">
        <v>231</v>
      </c>
      <c r="B2" s="17"/>
      <c r="C2" s="17"/>
      <c r="D2" s="17"/>
      <c r="E2" s="17"/>
      <c r="F2" s="17"/>
      <c r="G2" s="17"/>
      <c r="H2" s="17"/>
      <c r="I2" s="41"/>
      <c r="J2" s="42"/>
      <c r="K2" s="42"/>
      <c r="L2" s="42"/>
    </row>
    <row r="3" s="1" customFormat="1" spans="1:12">
      <c r="A3" s="18"/>
      <c r="B3" s="19"/>
      <c r="C3" s="18"/>
      <c r="D3" s="19"/>
      <c r="E3" s="19"/>
      <c r="F3" s="19"/>
      <c r="G3" s="19"/>
      <c r="H3" s="19"/>
      <c r="I3" s="43" t="s">
        <v>7</v>
      </c>
      <c r="J3" s="43"/>
      <c r="K3" s="43"/>
      <c r="L3"/>
    </row>
    <row r="4" s="1" customFormat="1" ht="25" customHeight="1" spans="1:12">
      <c r="A4" s="20" t="s">
        <v>232</v>
      </c>
      <c r="B4" s="20"/>
      <c r="C4" s="20"/>
      <c r="D4" s="20"/>
      <c r="E4" s="20"/>
      <c r="F4" s="20"/>
      <c r="G4" s="20"/>
      <c r="H4" s="20"/>
      <c r="I4" s="20"/>
      <c r="J4" s="44"/>
      <c r="K4" s="44"/>
      <c r="L4" s="44"/>
    </row>
    <row r="5" s="1" customFormat="1" ht="25" customHeight="1" spans="1:12">
      <c r="A5" s="21" t="s">
        <v>233</v>
      </c>
      <c r="B5" s="22" t="s">
        <v>409</v>
      </c>
      <c r="C5" s="23"/>
      <c r="D5" s="23"/>
      <c r="E5" s="23"/>
      <c r="F5" s="23"/>
      <c r="G5" s="23"/>
      <c r="H5" s="23"/>
      <c r="I5" s="45"/>
      <c r="J5" s="46"/>
      <c r="K5" s="46"/>
      <c r="L5" s="46"/>
    </row>
    <row r="6" s="1" customFormat="1" ht="25" customHeight="1" spans="1:12">
      <c r="A6" s="24" t="s">
        <v>235</v>
      </c>
      <c r="B6" s="25" t="s">
        <v>0</v>
      </c>
      <c r="C6" s="25"/>
      <c r="D6" s="25"/>
      <c r="E6" s="25"/>
      <c r="F6" s="25"/>
      <c r="G6" s="25"/>
      <c r="H6" s="25"/>
      <c r="I6" s="25"/>
      <c r="J6" s="46"/>
      <c r="K6" s="46"/>
      <c r="L6" s="46"/>
    </row>
    <row r="7" s="1" customFormat="1" ht="25" customHeight="1" spans="1:12">
      <c r="A7" s="26" t="s">
        <v>410</v>
      </c>
      <c r="B7" s="27" t="s">
        <v>237</v>
      </c>
      <c r="C7" s="27"/>
      <c r="D7" s="27"/>
      <c r="E7" s="28">
        <v>74000</v>
      </c>
      <c r="F7" s="28"/>
      <c r="G7" s="28"/>
      <c r="H7" s="28"/>
      <c r="I7" s="28"/>
      <c r="J7" s="46"/>
      <c r="K7" s="46"/>
      <c r="L7" s="46"/>
    </row>
    <row r="8" s="1" customFormat="1" ht="25" customHeight="1" spans="1:12">
      <c r="A8" s="29"/>
      <c r="B8" s="27" t="s">
        <v>238</v>
      </c>
      <c r="C8" s="27"/>
      <c r="D8" s="27"/>
      <c r="E8" s="28">
        <v>74000</v>
      </c>
      <c r="F8" s="28"/>
      <c r="G8" s="28"/>
      <c r="H8" s="28"/>
      <c r="I8" s="28"/>
      <c r="J8" s="46"/>
      <c r="K8" s="46"/>
      <c r="L8" s="46"/>
    </row>
    <row r="9" s="1" customFormat="1" ht="25" customHeight="1" spans="1:12">
      <c r="A9" s="29"/>
      <c r="B9" s="27" t="s">
        <v>239</v>
      </c>
      <c r="C9" s="27"/>
      <c r="D9" s="27"/>
      <c r="E9" s="28"/>
      <c r="F9" s="28"/>
      <c r="G9" s="28"/>
      <c r="H9" s="28"/>
      <c r="I9" s="28"/>
      <c r="J9" s="46"/>
      <c r="K9" s="46"/>
      <c r="L9" s="46"/>
    </row>
    <row r="10" s="1" customFormat="1" ht="25" customHeight="1" spans="1:12">
      <c r="A10" s="30" t="s">
        <v>240</v>
      </c>
      <c r="B10" s="31" t="s">
        <v>411</v>
      </c>
      <c r="C10" s="31"/>
      <c r="D10" s="31"/>
      <c r="E10" s="31"/>
      <c r="F10" s="31"/>
      <c r="G10" s="31"/>
      <c r="H10" s="31"/>
      <c r="I10" s="31"/>
      <c r="J10" s="46"/>
      <c r="K10" s="46"/>
      <c r="L10" s="46"/>
    </row>
    <row r="11" s="1" customFormat="1" ht="25" customHeight="1" spans="1:12">
      <c r="A11" s="32"/>
      <c r="B11" s="31"/>
      <c r="C11" s="31"/>
      <c r="D11" s="31"/>
      <c r="E11" s="31"/>
      <c r="F11" s="31"/>
      <c r="G11" s="31"/>
      <c r="H11" s="31"/>
      <c r="I11" s="31"/>
      <c r="J11" s="46"/>
      <c r="K11" s="46"/>
      <c r="L11" s="46"/>
    </row>
    <row r="12" s="1" customFormat="1" ht="30" customHeight="1" spans="1:12">
      <c r="A12" s="33" t="s">
        <v>242</v>
      </c>
      <c r="B12" s="34" t="s">
        <v>243</v>
      </c>
      <c r="C12" s="34" t="s">
        <v>244</v>
      </c>
      <c r="D12" s="33" t="s">
        <v>245</v>
      </c>
      <c r="E12" s="33"/>
      <c r="F12" s="35" t="s">
        <v>246</v>
      </c>
      <c r="G12" s="36"/>
      <c r="H12" s="36"/>
      <c r="I12" s="47"/>
      <c r="J12" s="46"/>
      <c r="K12" s="46"/>
      <c r="L12" s="46"/>
    </row>
    <row r="13" s="1" customFormat="1" ht="30" customHeight="1" spans="1:12">
      <c r="A13" s="33"/>
      <c r="B13" s="33" t="s">
        <v>247</v>
      </c>
      <c r="C13" s="33" t="s">
        <v>248</v>
      </c>
      <c r="D13" s="37" t="s">
        <v>412</v>
      </c>
      <c r="E13" s="37"/>
      <c r="F13" s="35" t="s">
        <v>413</v>
      </c>
      <c r="G13" s="36"/>
      <c r="H13" s="36"/>
      <c r="I13" s="47"/>
      <c r="J13" s="46"/>
      <c r="K13" s="46"/>
      <c r="L13" s="46"/>
    </row>
    <row r="14" s="1" customFormat="1" ht="30" customHeight="1" spans="1:12">
      <c r="A14" s="33"/>
      <c r="B14" s="33"/>
      <c r="C14" s="33"/>
      <c r="D14" s="37" t="s">
        <v>414</v>
      </c>
      <c r="E14" s="37"/>
      <c r="F14" s="35" t="s">
        <v>415</v>
      </c>
      <c r="G14" s="36"/>
      <c r="H14" s="36"/>
      <c r="I14" s="47"/>
      <c r="J14" s="48"/>
      <c r="K14" s="48"/>
      <c r="L14" s="48"/>
    </row>
    <row r="15" s="1" customFormat="1" ht="30" customHeight="1" spans="1:12">
      <c r="A15" s="33"/>
      <c r="B15" s="33"/>
      <c r="C15" s="33" t="s">
        <v>253</v>
      </c>
      <c r="D15" s="37" t="s">
        <v>204</v>
      </c>
      <c r="E15" s="37"/>
      <c r="F15" s="35" t="s">
        <v>416</v>
      </c>
      <c r="G15" s="36"/>
      <c r="H15" s="36"/>
      <c r="I15" s="47"/>
      <c r="J15"/>
      <c r="K15"/>
      <c r="L15"/>
    </row>
    <row r="16" s="1" customFormat="1" ht="30" customHeight="1" spans="1:12">
      <c r="A16" s="33"/>
      <c r="B16" s="33"/>
      <c r="C16" s="33" t="s">
        <v>257</v>
      </c>
      <c r="D16" s="37" t="s">
        <v>280</v>
      </c>
      <c r="E16" s="37"/>
      <c r="F16" s="35" t="s">
        <v>417</v>
      </c>
      <c r="G16" s="36"/>
      <c r="H16" s="36"/>
      <c r="I16" s="47"/>
      <c r="J16"/>
      <c r="K16"/>
      <c r="L16"/>
    </row>
    <row r="17" s="1" customFormat="1" ht="30" customHeight="1" spans="1:12">
      <c r="A17" s="33"/>
      <c r="B17" s="33"/>
      <c r="C17" s="33" t="s">
        <v>260</v>
      </c>
      <c r="D17" s="38" t="s">
        <v>312</v>
      </c>
      <c r="E17" s="38"/>
      <c r="F17" s="35" t="s">
        <v>418</v>
      </c>
      <c r="G17" s="36"/>
      <c r="H17" s="36"/>
      <c r="I17" s="47"/>
      <c r="J17"/>
      <c r="K17"/>
      <c r="L17"/>
    </row>
    <row r="18" s="1" customFormat="1" ht="30" customHeight="1" spans="1:12">
      <c r="A18" s="33"/>
      <c r="B18" s="33" t="s">
        <v>265</v>
      </c>
      <c r="C18" s="39" t="s">
        <v>266</v>
      </c>
      <c r="D18" s="37" t="s">
        <v>282</v>
      </c>
      <c r="E18" s="37"/>
      <c r="F18" s="35" t="s">
        <v>279</v>
      </c>
      <c r="G18" s="36"/>
      <c r="H18" s="36"/>
      <c r="I18" s="47"/>
      <c r="J18"/>
      <c r="K18"/>
      <c r="L18"/>
    </row>
    <row r="19" s="1" customFormat="1" ht="30" customHeight="1" spans="1:12">
      <c r="A19" s="33"/>
      <c r="B19" s="33"/>
      <c r="C19" s="39" t="s">
        <v>268</v>
      </c>
      <c r="D19" s="40" t="s">
        <v>419</v>
      </c>
      <c r="E19" s="40"/>
      <c r="F19" s="35" t="s">
        <v>270</v>
      </c>
      <c r="G19" s="36"/>
      <c r="H19" s="36"/>
      <c r="I19" s="47"/>
      <c r="J19"/>
      <c r="K19"/>
      <c r="L19"/>
    </row>
    <row r="20" ht="22.5" spans="1:9">
      <c r="A20" s="33"/>
      <c r="B20" s="33" t="s">
        <v>271</v>
      </c>
      <c r="C20" s="39" t="s">
        <v>272</v>
      </c>
      <c r="D20" s="31" t="s">
        <v>420</v>
      </c>
      <c r="E20" s="31"/>
      <c r="F20" s="35" t="s">
        <v>343</v>
      </c>
      <c r="G20" s="36"/>
      <c r="H20" s="36"/>
      <c r="I20" s="47"/>
    </row>
  </sheetData>
  <mergeCells count="3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7"/>
    <mergeCell ref="B18:B19"/>
    <mergeCell ref="C13:C14"/>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workbookViewId="0">
      <selection activeCell="L23" sqref="L23"/>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5" width="9.63333333333333" style="1" customWidth="1"/>
    <col min="6" max="6" width="10.875" style="1" customWidth="1"/>
    <col min="7" max="7" width="11.375" style="1" customWidth="1"/>
    <col min="8" max="8" width="11.5" style="1" customWidth="1"/>
    <col min="9" max="9" width="9.75" style="1" customWidth="1"/>
    <col min="10" max="16382" width="10" style="1"/>
  </cols>
  <sheetData>
    <row r="1" ht="24.95" customHeight="1" spans="1:1">
      <c r="A1" s="2" t="s">
        <v>421</v>
      </c>
    </row>
    <row r="2" ht="27" customHeight="1" spans="1:8">
      <c r="A2" s="3" t="s">
        <v>422</v>
      </c>
      <c r="B2" s="3"/>
      <c r="C2" s="3"/>
      <c r="D2" s="3"/>
      <c r="E2" s="3"/>
      <c r="F2" s="3"/>
      <c r="G2" s="3"/>
      <c r="H2" s="3"/>
    </row>
    <row r="3" ht="26.45" customHeight="1" spans="1:8">
      <c r="A3" s="4" t="s">
        <v>423</v>
      </c>
      <c r="B3" s="4"/>
      <c r="C3" s="4"/>
      <c r="D3" s="4"/>
      <c r="E3" s="4"/>
      <c r="F3" s="4"/>
      <c r="G3" s="4"/>
      <c r="H3" s="4"/>
    </row>
    <row r="4" ht="26.45" customHeight="1" spans="1:8">
      <c r="A4" s="5" t="s">
        <v>424</v>
      </c>
      <c r="B4" s="5"/>
      <c r="C4" s="5"/>
      <c r="D4" s="5" t="s">
        <v>0</v>
      </c>
      <c r="E4" s="5"/>
      <c r="F4" s="5"/>
      <c r="G4" s="5"/>
      <c r="H4" s="5"/>
    </row>
    <row r="5" ht="26.45" customHeight="1" spans="1:8">
      <c r="A5" s="5" t="s">
        <v>425</v>
      </c>
      <c r="B5" s="5" t="s">
        <v>426</v>
      </c>
      <c r="C5" s="5"/>
      <c r="D5" s="5" t="s">
        <v>427</v>
      </c>
      <c r="E5" s="5"/>
      <c r="F5" s="5"/>
      <c r="G5" s="5"/>
      <c r="H5" s="5"/>
    </row>
    <row r="6" ht="26.45" customHeight="1" spans="1:8">
      <c r="A6" s="5"/>
      <c r="B6" s="6" t="s">
        <v>76</v>
      </c>
      <c r="C6" s="6"/>
      <c r="D6" s="6" t="s">
        <v>428</v>
      </c>
      <c r="E6" s="6"/>
      <c r="F6" s="6"/>
      <c r="G6" s="6"/>
      <c r="H6" s="6"/>
    </row>
    <row r="7" ht="26.45" customHeight="1" spans="1:8">
      <c r="A7" s="5"/>
      <c r="B7" s="6" t="s">
        <v>77</v>
      </c>
      <c r="C7" s="6"/>
      <c r="D7" s="6" t="s">
        <v>429</v>
      </c>
      <c r="E7" s="6"/>
      <c r="F7" s="6"/>
      <c r="G7" s="6"/>
      <c r="H7" s="6"/>
    </row>
    <row r="8" ht="26.45" customHeight="1" spans="1:8">
      <c r="A8" s="5"/>
      <c r="B8" s="6"/>
      <c r="C8" s="6"/>
      <c r="D8" s="6"/>
      <c r="E8" s="6"/>
      <c r="F8" s="6"/>
      <c r="G8" s="6"/>
      <c r="H8" s="6"/>
    </row>
    <row r="9" ht="26.45" customHeight="1" spans="1:8">
      <c r="A9" s="5"/>
      <c r="B9" s="6"/>
      <c r="C9" s="6"/>
      <c r="D9" s="6"/>
      <c r="E9" s="6"/>
      <c r="F9" s="6"/>
      <c r="G9" s="6"/>
      <c r="H9" s="6"/>
    </row>
    <row r="10" ht="26.45" customHeight="1" spans="1:8">
      <c r="A10" s="5"/>
      <c r="B10" s="5" t="s">
        <v>430</v>
      </c>
      <c r="C10" s="5"/>
      <c r="D10" s="5"/>
      <c r="E10" s="5"/>
      <c r="F10" s="5" t="s">
        <v>431</v>
      </c>
      <c r="G10" s="5" t="s">
        <v>238</v>
      </c>
      <c r="H10" s="5" t="s">
        <v>239</v>
      </c>
    </row>
    <row r="11" ht="26.45" customHeight="1" spans="1:8">
      <c r="A11" s="5"/>
      <c r="B11" s="5"/>
      <c r="C11" s="5"/>
      <c r="D11" s="5"/>
      <c r="E11" s="5"/>
      <c r="F11" s="7">
        <v>14423200.34</v>
      </c>
      <c r="G11" s="7">
        <v>14423200.34</v>
      </c>
      <c r="H11" s="7"/>
    </row>
    <row r="12" ht="26.45" customHeight="1" spans="1:8">
      <c r="A12" s="8" t="s">
        <v>432</v>
      </c>
      <c r="B12" s="9"/>
      <c r="C12" s="9"/>
      <c r="D12" s="9"/>
      <c r="E12" s="9"/>
      <c r="F12" s="9"/>
      <c r="G12" s="9"/>
      <c r="H12" s="9"/>
    </row>
    <row r="13" ht="26.45" customHeight="1" spans="1:8">
      <c r="A13" s="10" t="s">
        <v>433</v>
      </c>
      <c r="B13" s="10" t="s">
        <v>243</v>
      </c>
      <c r="C13" s="10" t="s">
        <v>244</v>
      </c>
      <c r="D13" s="10"/>
      <c r="E13" s="10" t="s">
        <v>245</v>
      </c>
      <c r="F13" s="10"/>
      <c r="G13" s="10" t="s">
        <v>434</v>
      </c>
      <c r="H13" s="10"/>
    </row>
    <row r="14" ht="41" customHeight="1" spans="1:8">
      <c r="A14" s="10"/>
      <c r="B14" s="11" t="s">
        <v>435</v>
      </c>
      <c r="C14" s="11" t="s">
        <v>248</v>
      </c>
      <c r="D14" s="11"/>
      <c r="E14" s="11" t="s">
        <v>76</v>
      </c>
      <c r="F14" s="11"/>
      <c r="G14" s="11" t="s">
        <v>436</v>
      </c>
      <c r="H14" s="11"/>
    </row>
    <row r="15" ht="26.45" customHeight="1" spans="1:8">
      <c r="A15" s="10"/>
      <c r="B15" s="11"/>
      <c r="C15" s="11"/>
      <c r="D15" s="11"/>
      <c r="E15" s="11" t="s">
        <v>77</v>
      </c>
      <c r="F15" s="11"/>
      <c r="G15" s="11" t="s">
        <v>437</v>
      </c>
      <c r="H15" s="11"/>
    </row>
    <row r="16" ht="26.45" customHeight="1" spans="1:8">
      <c r="A16" s="10"/>
      <c r="B16" s="11"/>
      <c r="C16" s="11" t="s">
        <v>253</v>
      </c>
      <c r="D16" s="11"/>
      <c r="E16" s="11" t="s">
        <v>76</v>
      </c>
      <c r="F16" s="11"/>
      <c r="G16" s="10" t="s">
        <v>438</v>
      </c>
      <c r="H16" s="10"/>
    </row>
    <row r="17" ht="26.45" customHeight="1" spans="1:8">
      <c r="A17" s="10"/>
      <c r="B17" s="11"/>
      <c r="C17" s="11"/>
      <c r="D17" s="11"/>
      <c r="E17" s="11" t="s">
        <v>77</v>
      </c>
      <c r="F17" s="11"/>
      <c r="G17" s="11" t="s">
        <v>439</v>
      </c>
      <c r="H17" s="11"/>
    </row>
    <row r="18" ht="26.45" customHeight="1" spans="1:8">
      <c r="A18" s="10"/>
      <c r="B18" s="11"/>
      <c r="C18" s="11" t="s">
        <v>257</v>
      </c>
      <c r="D18" s="11"/>
      <c r="E18" s="11" t="s">
        <v>76</v>
      </c>
      <c r="F18" s="11"/>
      <c r="G18" s="10" t="s">
        <v>440</v>
      </c>
      <c r="H18" s="10"/>
    </row>
    <row r="19" ht="26.45" customHeight="1" spans="1:8">
      <c r="A19" s="10"/>
      <c r="B19" s="11"/>
      <c r="C19" s="11"/>
      <c r="D19" s="11"/>
      <c r="E19" s="11" t="s">
        <v>77</v>
      </c>
      <c r="F19" s="11"/>
      <c r="G19" s="10" t="s">
        <v>440</v>
      </c>
      <c r="H19" s="10"/>
    </row>
    <row r="20" ht="26.45" customHeight="1" spans="1:8">
      <c r="A20" s="10"/>
      <c r="B20" s="11"/>
      <c r="C20" s="11" t="s">
        <v>260</v>
      </c>
      <c r="D20" s="11"/>
      <c r="E20" s="11" t="s">
        <v>76</v>
      </c>
      <c r="F20" s="11"/>
      <c r="G20" s="10" t="s">
        <v>441</v>
      </c>
      <c r="H20" s="10"/>
    </row>
    <row r="21" ht="26.45" customHeight="1" spans="1:8">
      <c r="A21" s="10"/>
      <c r="B21" s="11"/>
      <c r="C21" s="11"/>
      <c r="D21" s="11"/>
      <c r="E21" s="11" t="s">
        <v>77</v>
      </c>
      <c r="F21" s="11"/>
      <c r="G21" s="11" t="s">
        <v>442</v>
      </c>
      <c r="H21" s="11"/>
    </row>
    <row r="22" ht="26.45" customHeight="1" spans="1:8">
      <c r="A22" s="10"/>
      <c r="B22" s="11" t="s">
        <v>265</v>
      </c>
      <c r="C22" s="11" t="s">
        <v>315</v>
      </c>
      <c r="D22" s="11"/>
      <c r="E22" s="11"/>
      <c r="F22" s="11"/>
      <c r="G22" s="11"/>
      <c r="H22" s="11"/>
    </row>
    <row r="23" ht="26.45" customHeight="1" spans="1:8">
      <c r="A23" s="10"/>
      <c r="B23" s="11"/>
      <c r="C23" s="11" t="s">
        <v>266</v>
      </c>
      <c r="D23" s="11"/>
      <c r="E23" s="11" t="s">
        <v>443</v>
      </c>
      <c r="F23" s="11"/>
      <c r="G23" s="11" t="s">
        <v>444</v>
      </c>
      <c r="H23" s="11"/>
    </row>
    <row r="24" ht="26.45" customHeight="1" spans="1:8">
      <c r="A24" s="10"/>
      <c r="B24" s="11"/>
      <c r="C24" s="11" t="s">
        <v>318</v>
      </c>
      <c r="D24" s="11"/>
      <c r="E24" s="11"/>
      <c r="F24" s="11"/>
      <c r="G24" s="11"/>
      <c r="H24" s="11"/>
    </row>
    <row r="25" ht="26.45" customHeight="1" spans="1:8">
      <c r="A25" s="10"/>
      <c r="B25" s="11"/>
      <c r="C25" s="11" t="s">
        <v>268</v>
      </c>
      <c r="D25" s="11"/>
      <c r="E25" s="11"/>
      <c r="F25" s="11"/>
      <c r="G25" s="11"/>
      <c r="H25" s="11"/>
    </row>
    <row r="26" ht="26.45" customHeight="1" spans="1:8">
      <c r="A26" s="10"/>
      <c r="B26" s="11" t="s">
        <v>271</v>
      </c>
      <c r="C26" s="11" t="s">
        <v>272</v>
      </c>
      <c r="D26" s="11"/>
      <c r="E26" s="11" t="s">
        <v>445</v>
      </c>
      <c r="F26" s="11"/>
      <c r="G26" s="11" t="s">
        <v>446</v>
      </c>
      <c r="H26" s="11"/>
    </row>
    <row r="27" ht="45" customHeight="1" spans="1:8">
      <c r="A27" s="12" t="s">
        <v>447</v>
      </c>
      <c r="B27" s="12"/>
      <c r="C27" s="12"/>
      <c r="D27" s="12"/>
      <c r="E27" s="12"/>
      <c r="F27" s="12"/>
      <c r="G27" s="12"/>
      <c r="H27" s="12"/>
    </row>
    <row r="28" ht="16.35" customHeight="1" spans="1:2">
      <c r="A28" s="13"/>
      <c r="B28" s="13"/>
    </row>
    <row r="29" ht="16.35" customHeight="1" spans="1:1">
      <c r="A29" s="13"/>
    </row>
    <row r="30" ht="16.35" customHeight="1" spans="1:15">
      <c r="A30" s="13"/>
      <c r="O30" s="14"/>
    </row>
    <row r="31" ht="16.35" customHeight="1" spans="1:1">
      <c r="A31" s="13"/>
    </row>
    <row r="32" ht="16.35" customHeight="1" spans="1:8">
      <c r="A32" s="13"/>
      <c r="B32" s="13"/>
      <c r="C32" s="13"/>
      <c r="D32" s="13"/>
      <c r="E32" s="13"/>
      <c r="F32" s="13"/>
      <c r="G32" s="13"/>
      <c r="H32" s="13"/>
    </row>
    <row r="33" ht="16.35" customHeight="1" spans="1:8">
      <c r="A33" s="13"/>
      <c r="B33" s="13"/>
      <c r="C33" s="13"/>
      <c r="D33" s="13"/>
      <c r="E33" s="13"/>
      <c r="F33" s="13"/>
      <c r="G33" s="13"/>
      <c r="H33" s="13"/>
    </row>
    <row r="34" ht="16.35" customHeight="1" spans="1:8">
      <c r="A34" s="13"/>
      <c r="B34" s="13"/>
      <c r="C34" s="13"/>
      <c r="D34" s="13"/>
      <c r="E34" s="13"/>
      <c r="F34" s="13"/>
      <c r="G34" s="13"/>
      <c r="H34" s="13"/>
    </row>
    <row r="35" ht="16.35" customHeight="1" spans="1:8">
      <c r="A35" s="13"/>
      <c r="B35" s="13"/>
      <c r="C35" s="13"/>
      <c r="D35" s="13"/>
      <c r="E35" s="13"/>
      <c r="F35" s="13"/>
      <c r="G35" s="13"/>
      <c r="H35" s="13"/>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F8" sqref="F8"/>
    </sheetView>
  </sheetViews>
  <sheetFormatPr defaultColWidth="10" defaultRowHeight="13.5"/>
  <cols>
    <col min="1" max="1" width="1.5" style="152" customWidth="1"/>
    <col min="2" max="2" width="16.8833333333333" style="152" customWidth="1"/>
    <col min="3" max="3" width="31.75" style="152" customWidth="1"/>
    <col min="4" max="4" width="16.625" style="152" customWidth="1"/>
    <col min="5" max="5" width="13" style="152" customWidth="1"/>
    <col min="6" max="6" width="16.625" style="152" customWidth="1"/>
    <col min="7" max="14" width="13" style="152" customWidth="1"/>
    <col min="15" max="15" width="1.5" style="152" customWidth="1"/>
    <col min="16" max="16" width="9.75" style="152" customWidth="1"/>
    <col min="17" max="16384" width="10" style="152"/>
  </cols>
  <sheetData>
    <row r="1" ht="24.95" customHeight="1" spans="1:15">
      <c r="A1" s="153"/>
      <c r="B1" s="2" t="s">
        <v>58</v>
      </c>
      <c r="C1" s="13"/>
      <c r="D1" s="197"/>
      <c r="E1" s="197"/>
      <c r="F1" s="197"/>
      <c r="G1" s="13"/>
      <c r="H1" s="13"/>
      <c r="I1" s="13"/>
      <c r="L1" s="13"/>
      <c r="M1" s="13"/>
      <c r="N1" s="154"/>
      <c r="O1" s="155"/>
    </row>
    <row r="2" ht="22.9" customHeight="1" spans="1:15">
      <c r="A2" s="153"/>
      <c r="B2" s="156" t="s">
        <v>59</v>
      </c>
      <c r="C2" s="156"/>
      <c r="D2" s="156"/>
      <c r="E2" s="156"/>
      <c r="F2" s="156"/>
      <c r="G2" s="156"/>
      <c r="H2" s="156"/>
      <c r="I2" s="156"/>
      <c r="J2" s="156"/>
      <c r="K2" s="156"/>
      <c r="L2" s="156"/>
      <c r="M2" s="156"/>
      <c r="N2" s="156"/>
      <c r="O2" s="155" t="s">
        <v>4</v>
      </c>
    </row>
    <row r="3" ht="19.5" customHeight="1" spans="1:15">
      <c r="A3" s="157"/>
      <c r="B3" s="158" t="s">
        <v>6</v>
      </c>
      <c r="C3" s="158"/>
      <c r="D3" s="157"/>
      <c r="E3" s="157"/>
      <c r="F3" s="181"/>
      <c r="G3" s="157"/>
      <c r="H3" s="181"/>
      <c r="I3" s="181"/>
      <c r="J3" s="181"/>
      <c r="K3" s="181"/>
      <c r="L3" s="181"/>
      <c r="M3" s="181"/>
      <c r="N3" s="200" t="s">
        <v>7</v>
      </c>
      <c r="O3" s="160"/>
    </row>
    <row r="4" ht="24.4" customHeight="1" spans="1:15">
      <c r="A4" s="161"/>
      <c r="B4" s="149" t="s">
        <v>10</v>
      </c>
      <c r="C4" s="149"/>
      <c r="D4" s="149" t="s">
        <v>60</v>
      </c>
      <c r="E4" s="149" t="s">
        <v>61</v>
      </c>
      <c r="F4" s="149" t="s">
        <v>62</v>
      </c>
      <c r="G4" s="149" t="s">
        <v>63</v>
      </c>
      <c r="H4" s="149" t="s">
        <v>64</v>
      </c>
      <c r="I4" s="149" t="s">
        <v>65</v>
      </c>
      <c r="J4" s="149" t="s">
        <v>66</v>
      </c>
      <c r="K4" s="149" t="s">
        <v>67</v>
      </c>
      <c r="L4" s="149" t="s">
        <v>68</v>
      </c>
      <c r="M4" s="149" t="s">
        <v>69</v>
      </c>
      <c r="N4" s="149" t="s">
        <v>70</v>
      </c>
      <c r="O4" s="163"/>
    </row>
    <row r="5" ht="24.4" customHeight="1" spans="1:15">
      <c r="A5" s="161"/>
      <c r="B5" s="149" t="s">
        <v>71</v>
      </c>
      <c r="C5" s="149" t="s">
        <v>72</v>
      </c>
      <c r="D5" s="149"/>
      <c r="E5" s="149"/>
      <c r="F5" s="149"/>
      <c r="G5" s="149"/>
      <c r="H5" s="149"/>
      <c r="I5" s="149"/>
      <c r="J5" s="149"/>
      <c r="K5" s="149"/>
      <c r="L5" s="149"/>
      <c r="M5" s="149"/>
      <c r="N5" s="149"/>
      <c r="O5" s="163"/>
    </row>
    <row r="6" ht="24.4" customHeight="1" spans="1:15">
      <c r="A6" s="161"/>
      <c r="B6" s="149"/>
      <c r="C6" s="149"/>
      <c r="D6" s="149"/>
      <c r="E6" s="149"/>
      <c r="F6" s="149"/>
      <c r="G6" s="149"/>
      <c r="H6" s="149"/>
      <c r="I6" s="149"/>
      <c r="J6" s="149"/>
      <c r="K6" s="149"/>
      <c r="L6" s="149"/>
      <c r="M6" s="149"/>
      <c r="N6" s="149"/>
      <c r="O6" s="163"/>
    </row>
    <row r="7" ht="27" customHeight="1" spans="1:15">
      <c r="A7" s="164"/>
      <c r="B7" s="132"/>
      <c r="C7" s="132" t="s">
        <v>73</v>
      </c>
      <c r="D7" s="135">
        <f>D8</f>
        <v>14423200.34</v>
      </c>
      <c r="E7" s="135">
        <f t="shared" ref="E7:N7" si="0">E8</f>
        <v>0</v>
      </c>
      <c r="F7" s="135">
        <f t="shared" si="0"/>
        <v>14423200.34</v>
      </c>
      <c r="G7" s="135">
        <f t="shared" si="0"/>
        <v>0</v>
      </c>
      <c r="H7" s="135">
        <f t="shared" si="0"/>
        <v>0</v>
      </c>
      <c r="I7" s="135">
        <f t="shared" si="0"/>
        <v>0</v>
      </c>
      <c r="J7" s="135">
        <f t="shared" si="0"/>
        <v>0</v>
      </c>
      <c r="K7" s="135">
        <f t="shared" si="0"/>
        <v>0</v>
      </c>
      <c r="L7" s="135">
        <f t="shared" si="0"/>
        <v>0</v>
      </c>
      <c r="M7" s="135">
        <f t="shared" si="0"/>
        <v>0</v>
      </c>
      <c r="N7" s="135">
        <f t="shared" si="0"/>
        <v>0</v>
      </c>
      <c r="O7" s="165"/>
    </row>
    <row r="8" ht="27" customHeight="1" spans="1:15">
      <c r="A8" s="164"/>
      <c r="B8" s="150">
        <v>114001</v>
      </c>
      <c r="C8" s="150" t="s">
        <v>0</v>
      </c>
      <c r="D8" s="135">
        <f>SUM(E8:N8)</f>
        <v>14423200.34</v>
      </c>
      <c r="E8" s="135"/>
      <c r="F8" s="199">
        <v>14423200.34</v>
      </c>
      <c r="G8" s="135"/>
      <c r="H8" s="135"/>
      <c r="I8" s="135"/>
      <c r="J8" s="135"/>
      <c r="K8" s="135"/>
      <c r="L8" s="135"/>
      <c r="M8" s="135"/>
      <c r="N8" s="135"/>
      <c r="O8" s="165"/>
    </row>
    <row r="9" ht="27" customHeight="1" spans="1:15">
      <c r="A9" s="164"/>
      <c r="B9" s="132"/>
      <c r="C9" s="132"/>
      <c r="D9" s="135"/>
      <c r="E9" s="135"/>
      <c r="F9" s="135"/>
      <c r="G9" s="135"/>
      <c r="H9" s="135"/>
      <c r="I9" s="135"/>
      <c r="J9" s="135"/>
      <c r="K9" s="135"/>
      <c r="L9" s="135"/>
      <c r="M9" s="135"/>
      <c r="N9" s="135"/>
      <c r="O9" s="165"/>
    </row>
    <row r="10" ht="27" customHeight="1" spans="1:15">
      <c r="A10" s="164"/>
      <c r="B10" s="132"/>
      <c r="C10" s="132"/>
      <c r="D10" s="135"/>
      <c r="E10" s="135"/>
      <c r="F10" s="135"/>
      <c r="G10" s="135"/>
      <c r="H10" s="135"/>
      <c r="I10" s="135"/>
      <c r="J10" s="135"/>
      <c r="K10" s="135"/>
      <c r="L10" s="135"/>
      <c r="M10" s="135"/>
      <c r="N10" s="135"/>
      <c r="O10" s="165"/>
    </row>
    <row r="11" ht="27" customHeight="1" spans="1:15">
      <c r="A11" s="164"/>
      <c r="B11" s="132"/>
      <c r="C11" s="132"/>
      <c r="D11" s="135"/>
      <c r="E11" s="135"/>
      <c r="F11" s="135"/>
      <c r="G11" s="135"/>
      <c r="H11" s="135"/>
      <c r="I11" s="135"/>
      <c r="J11" s="135"/>
      <c r="K11" s="135"/>
      <c r="L11" s="135"/>
      <c r="M11" s="135"/>
      <c r="N11" s="135"/>
      <c r="O11" s="165"/>
    </row>
    <row r="12" ht="27" customHeight="1" spans="1:15">
      <c r="A12" s="164"/>
      <c r="B12" s="132"/>
      <c r="C12" s="132"/>
      <c r="D12" s="135"/>
      <c r="E12" s="135"/>
      <c r="F12" s="135"/>
      <c r="G12" s="135"/>
      <c r="H12" s="135"/>
      <c r="I12" s="135"/>
      <c r="J12" s="135"/>
      <c r="K12" s="135"/>
      <c r="L12" s="135"/>
      <c r="M12" s="135"/>
      <c r="N12" s="135"/>
      <c r="O12" s="165"/>
    </row>
    <row r="13" ht="27" customHeight="1" spans="1:15">
      <c r="A13" s="164"/>
      <c r="B13" s="132"/>
      <c r="C13" s="132"/>
      <c r="D13" s="135"/>
      <c r="E13" s="135"/>
      <c r="F13" s="135"/>
      <c r="G13" s="135"/>
      <c r="H13" s="135"/>
      <c r="I13" s="135"/>
      <c r="J13" s="135"/>
      <c r="K13" s="135"/>
      <c r="L13" s="135"/>
      <c r="M13" s="135"/>
      <c r="N13" s="135"/>
      <c r="O13" s="165"/>
    </row>
    <row r="14" ht="27" customHeight="1" spans="1:15">
      <c r="A14" s="164"/>
      <c r="B14" s="132"/>
      <c r="C14" s="132"/>
      <c r="D14" s="135"/>
      <c r="E14" s="135"/>
      <c r="F14" s="135"/>
      <c r="G14" s="135"/>
      <c r="H14" s="135"/>
      <c r="I14" s="135"/>
      <c r="J14" s="135"/>
      <c r="K14" s="135"/>
      <c r="L14" s="135"/>
      <c r="M14" s="135"/>
      <c r="N14" s="135"/>
      <c r="O14" s="165"/>
    </row>
    <row r="15" ht="27" customHeight="1" spans="1:15">
      <c r="A15" s="164"/>
      <c r="B15" s="132"/>
      <c r="C15" s="132"/>
      <c r="D15" s="135"/>
      <c r="E15" s="135"/>
      <c r="F15" s="135"/>
      <c r="G15" s="135"/>
      <c r="H15" s="135"/>
      <c r="I15" s="135"/>
      <c r="J15" s="135"/>
      <c r="K15" s="135"/>
      <c r="L15" s="135"/>
      <c r="M15" s="135"/>
      <c r="N15" s="135"/>
      <c r="O15" s="165"/>
    </row>
    <row r="16" ht="27" customHeight="1" spans="1:15">
      <c r="A16" s="164"/>
      <c r="B16" s="132"/>
      <c r="C16" s="132"/>
      <c r="D16" s="135"/>
      <c r="E16" s="135"/>
      <c r="F16" s="135"/>
      <c r="G16" s="135"/>
      <c r="H16" s="135"/>
      <c r="I16" s="135"/>
      <c r="J16" s="135"/>
      <c r="K16" s="135"/>
      <c r="L16" s="135"/>
      <c r="M16" s="135"/>
      <c r="N16" s="135"/>
      <c r="O16" s="165"/>
    </row>
    <row r="17" ht="27" customHeight="1" spans="1:15">
      <c r="A17" s="164"/>
      <c r="B17" s="132"/>
      <c r="C17" s="132"/>
      <c r="D17" s="135"/>
      <c r="E17" s="135"/>
      <c r="F17" s="135"/>
      <c r="G17" s="135"/>
      <c r="H17" s="135"/>
      <c r="I17" s="135"/>
      <c r="J17" s="135"/>
      <c r="K17" s="135"/>
      <c r="L17" s="135"/>
      <c r="M17" s="135"/>
      <c r="N17" s="135"/>
      <c r="O17" s="165"/>
    </row>
    <row r="18" ht="27" customHeight="1" spans="1:15">
      <c r="A18" s="164"/>
      <c r="B18" s="132"/>
      <c r="C18" s="132"/>
      <c r="D18" s="135"/>
      <c r="E18" s="135"/>
      <c r="F18" s="135"/>
      <c r="G18" s="135"/>
      <c r="H18" s="135"/>
      <c r="I18" s="135"/>
      <c r="J18" s="135"/>
      <c r="K18" s="135"/>
      <c r="L18" s="135"/>
      <c r="M18" s="135"/>
      <c r="N18" s="135"/>
      <c r="O18" s="165"/>
    </row>
    <row r="19" ht="27" customHeight="1" spans="1:15">
      <c r="A19" s="164"/>
      <c r="B19" s="132"/>
      <c r="C19" s="132"/>
      <c r="D19" s="135"/>
      <c r="E19" s="135"/>
      <c r="F19" s="135"/>
      <c r="G19" s="135"/>
      <c r="H19" s="135"/>
      <c r="I19" s="135"/>
      <c r="J19" s="135"/>
      <c r="K19" s="135"/>
      <c r="L19" s="135"/>
      <c r="M19" s="135"/>
      <c r="N19" s="135"/>
      <c r="O19" s="165"/>
    </row>
    <row r="20" ht="27" customHeight="1" spans="1:15">
      <c r="A20" s="164"/>
      <c r="B20" s="132"/>
      <c r="C20" s="132"/>
      <c r="D20" s="135"/>
      <c r="E20" s="135"/>
      <c r="F20" s="135"/>
      <c r="G20" s="135"/>
      <c r="H20" s="135"/>
      <c r="I20" s="135"/>
      <c r="J20" s="135"/>
      <c r="K20" s="135"/>
      <c r="L20" s="135"/>
      <c r="M20" s="135"/>
      <c r="N20" s="135"/>
      <c r="O20" s="165"/>
    </row>
    <row r="21" ht="27" customHeight="1" spans="1:15">
      <c r="A21" s="161"/>
      <c r="B21" s="136"/>
      <c r="C21" s="136" t="s">
        <v>24</v>
      </c>
      <c r="D21" s="137"/>
      <c r="E21" s="137"/>
      <c r="F21" s="137"/>
      <c r="G21" s="137"/>
      <c r="H21" s="137"/>
      <c r="I21" s="137"/>
      <c r="J21" s="137"/>
      <c r="K21" s="137"/>
      <c r="L21" s="137"/>
      <c r="M21" s="137"/>
      <c r="N21" s="137"/>
      <c r="O21" s="162"/>
    </row>
    <row r="22" ht="27" customHeight="1" spans="1:15">
      <c r="A22" s="161"/>
      <c r="B22" s="136"/>
      <c r="C22" s="136" t="s">
        <v>24</v>
      </c>
      <c r="D22" s="137"/>
      <c r="E22" s="137"/>
      <c r="F22" s="137"/>
      <c r="G22" s="137"/>
      <c r="H22" s="137"/>
      <c r="I22" s="137"/>
      <c r="J22" s="137"/>
      <c r="K22" s="137"/>
      <c r="L22" s="137"/>
      <c r="M22" s="137"/>
      <c r="N22" s="137"/>
      <c r="O22" s="162"/>
    </row>
    <row r="23" ht="9.75" customHeight="1" spans="1:15">
      <c r="A23" s="176"/>
      <c r="B23" s="176"/>
      <c r="C23" s="176"/>
      <c r="D23" s="176"/>
      <c r="E23" s="176"/>
      <c r="F23" s="176"/>
      <c r="G23" s="176"/>
      <c r="H23" s="176"/>
      <c r="I23" s="176"/>
      <c r="J23" s="176"/>
      <c r="K23" s="176"/>
      <c r="L23" s="176"/>
      <c r="M23" s="176"/>
      <c r="N23" s="177"/>
      <c r="O23" s="17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I9" sqref="I9:I16"/>
    </sheetView>
  </sheetViews>
  <sheetFormatPr defaultColWidth="10" defaultRowHeight="13.5"/>
  <cols>
    <col min="1" max="1" width="1.5" style="152" customWidth="1"/>
    <col min="2" max="4" width="6.13333333333333" style="152" customWidth="1"/>
    <col min="5" max="5" width="16.8833333333333" style="152" customWidth="1"/>
    <col min="6" max="6" width="41" style="152" customWidth="1"/>
    <col min="7" max="10" width="16.3833333333333" style="152" customWidth="1"/>
    <col min="11" max="11" width="22.8833333333333" style="152" customWidth="1"/>
    <col min="12" max="12" width="1.5" style="152" customWidth="1"/>
    <col min="13" max="14" width="9.75" style="152" customWidth="1"/>
    <col min="15" max="16384" width="10" style="152"/>
  </cols>
  <sheetData>
    <row r="1" ht="24.95" customHeight="1" spans="1:12">
      <c r="A1" s="153"/>
      <c r="B1" s="2" t="s">
        <v>74</v>
      </c>
      <c r="C1" s="2"/>
      <c r="D1" s="2"/>
      <c r="E1" s="13"/>
      <c r="F1" s="13"/>
      <c r="G1" s="197"/>
      <c r="H1" s="197"/>
      <c r="I1" s="197"/>
      <c r="J1" s="197"/>
      <c r="K1" s="154"/>
      <c r="L1" s="155"/>
    </row>
    <row r="2" ht="22.9" customHeight="1" spans="1:12">
      <c r="A2" s="153"/>
      <c r="B2" s="156" t="s">
        <v>75</v>
      </c>
      <c r="C2" s="156"/>
      <c r="D2" s="156"/>
      <c r="E2" s="156"/>
      <c r="F2" s="156"/>
      <c r="G2" s="156"/>
      <c r="H2" s="156"/>
      <c r="I2" s="156"/>
      <c r="J2" s="156"/>
      <c r="K2" s="156"/>
      <c r="L2" s="155" t="s">
        <v>4</v>
      </c>
    </row>
    <row r="3" ht="19.5" customHeight="1" spans="1:12">
      <c r="A3" s="157"/>
      <c r="B3" s="158" t="s">
        <v>6</v>
      </c>
      <c r="C3" s="158"/>
      <c r="D3" s="158"/>
      <c r="E3" s="158"/>
      <c r="F3" s="158"/>
      <c r="G3" s="157"/>
      <c r="H3" s="157"/>
      <c r="I3" s="181"/>
      <c r="J3" s="181"/>
      <c r="K3" s="159" t="s">
        <v>7</v>
      </c>
      <c r="L3" s="160"/>
    </row>
    <row r="4" ht="24.4" customHeight="1" spans="1:12">
      <c r="A4" s="155"/>
      <c r="B4" s="132" t="s">
        <v>10</v>
      </c>
      <c r="C4" s="132"/>
      <c r="D4" s="132"/>
      <c r="E4" s="132"/>
      <c r="F4" s="132"/>
      <c r="G4" s="132" t="s">
        <v>60</v>
      </c>
      <c r="H4" s="132" t="s">
        <v>76</v>
      </c>
      <c r="I4" s="132" t="s">
        <v>77</v>
      </c>
      <c r="J4" s="132" t="s">
        <v>78</v>
      </c>
      <c r="K4" s="132" t="s">
        <v>79</v>
      </c>
      <c r="L4" s="162"/>
    </row>
    <row r="5" ht="24.4" customHeight="1" spans="1:12">
      <c r="A5" s="161"/>
      <c r="B5" s="132" t="s">
        <v>80</v>
      </c>
      <c r="C5" s="132"/>
      <c r="D5" s="132"/>
      <c r="E5" s="132" t="s">
        <v>71</v>
      </c>
      <c r="F5" s="132" t="s">
        <v>81</v>
      </c>
      <c r="G5" s="132"/>
      <c r="H5" s="132"/>
      <c r="I5" s="132"/>
      <c r="J5" s="132"/>
      <c r="K5" s="132"/>
      <c r="L5" s="162"/>
    </row>
    <row r="6" ht="24.4" customHeight="1" spans="1:12">
      <c r="A6" s="161"/>
      <c r="B6" s="132" t="s">
        <v>82</v>
      </c>
      <c r="C6" s="132" t="s">
        <v>83</v>
      </c>
      <c r="D6" s="132" t="s">
        <v>84</v>
      </c>
      <c r="E6" s="132"/>
      <c r="F6" s="132"/>
      <c r="G6" s="132"/>
      <c r="H6" s="132"/>
      <c r="I6" s="132"/>
      <c r="J6" s="132"/>
      <c r="K6" s="132"/>
      <c r="L6" s="163"/>
    </row>
    <row r="7" ht="27" customHeight="1" spans="1:12">
      <c r="A7" s="164"/>
      <c r="B7" s="132"/>
      <c r="C7" s="132"/>
      <c r="D7" s="132"/>
      <c r="E7" s="132"/>
      <c r="F7" s="132" t="s">
        <v>73</v>
      </c>
      <c r="G7" s="135">
        <f t="shared" ref="G7:G13" si="0">SUM(H7:K7)</f>
        <v>14423200.34</v>
      </c>
      <c r="H7" s="135">
        <f>SUM(H8:H23)</f>
        <v>5852800.34</v>
      </c>
      <c r="I7" s="135">
        <f>SUM(I8:I23)</f>
        <v>8570400</v>
      </c>
      <c r="J7" s="135"/>
      <c r="K7" s="135"/>
      <c r="L7" s="165"/>
    </row>
    <row r="8" ht="27" customHeight="1" spans="1:12">
      <c r="A8" s="164"/>
      <c r="B8" s="171" t="s">
        <v>85</v>
      </c>
      <c r="C8" s="175" t="s">
        <v>86</v>
      </c>
      <c r="D8" s="175" t="s">
        <v>87</v>
      </c>
      <c r="E8" s="136">
        <v>114001</v>
      </c>
      <c r="F8" s="136" t="s">
        <v>88</v>
      </c>
      <c r="G8" s="135">
        <f t="shared" si="0"/>
        <v>1999132.76</v>
      </c>
      <c r="H8" s="135">
        <v>1999132.76</v>
      </c>
      <c r="I8" s="135"/>
      <c r="J8" s="135"/>
      <c r="K8" s="135"/>
      <c r="L8" s="165"/>
    </row>
    <row r="9" ht="27" customHeight="1" spans="1:12">
      <c r="A9" s="164"/>
      <c r="B9" s="171" t="s">
        <v>85</v>
      </c>
      <c r="C9" s="175" t="s">
        <v>86</v>
      </c>
      <c r="D9" s="175" t="s">
        <v>89</v>
      </c>
      <c r="E9" s="136">
        <v>114001</v>
      </c>
      <c r="F9" s="136" t="s">
        <v>90</v>
      </c>
      <c r="G9" s="135">
        <f t="shared" si="0"/>
        <v>5370030.22</v>
      </c>
      <c r="H9" s="135">
        <v>3006030.22</v>
      </c>
      <c r="I9" s="135">
        <v>2364000</v>
      </c>
      <c r="J9" s="135"/>
      <c r="K9" s="135"/>
      <c r="L9" s="165"/>
    </row>
    <row r="10" ht="27" customHeight="1" spans="1:12">
      <c r="A10" s="164"/>
      <c r="B10" s="171" t="s">
        <v>85</v>
      </c>
      <c r="C10" s="175" t="s">
        <v>91</v>
      </c>
      <c r="D10" s="175" t="s">
        <v>87</v>
      </c>
      <c r="E10" s="136">
        <v>114001</v>
      </c>
      <c r="F10" s="136" t="s">
        <v>92</v>
      </c>
      <c r="G10" s="135">
        <f t="shared" si="0"/>
        <v>57140</v>
      </c>
      <c r="H10" s="135">
        <v>57140</v>
      </c>
      <c r="I10" s="135"/>
      <c r="J10" s="135"/>
      <c r="K10" s="135"/>
      <c r="L10" s="165"/>
    </row>
    <row r="11" ht="27" customHeight="1" spans="1:12">
      <c r="A11" s="164"/>
      <c r="B11" s="171" t="s">
        <v>85</v>
      </c>
      <c r="C11" s="175" t="s">
        <v>91</v>
      </c>
      <c r="D11" s="175" t="s">
        <v>86</v>
      </c>
      <c r="E11" s="136">
        <v>114001</v>
      </c>
      <c r="F11" s="136" t="s">
        <v>93</v>
      </c>
      <c r="G11" s="135">
        <f t="shared" si="0"/>
        <v>8144</v>
      </c>
      <c r="H11" s="135">
        <v>8144</v>
      </c>
      <c r="I11" s="135"/>
      <c r="J11" s="135"/>
      <c r="K11" s="135"/>
      <c r="L11" s="165"/>
    </row>
    <row r="12" ht="27" customHeight="1" spans="1:12">
      <c r="A12" s="164"/>
      <c r="B12" s="171" t="s">
        <v>85</v>
      </c>
      <c r="C12" s="175" t="s">
        <v>91</v>
      </c>
      <c r="D12" s="175" t="s">
        <v>91</v>
      </c>
      <c r="E12" s="136">
        <v>114001</v>
      </c>
      <c r="F12" s="136" t="s">
        <v>94</v>
      </c>
      <c r="G12" s="135">
        <f t="shared" si="0"/>
        <v>321649.57</v>
      </c>
      <c r="H12" s="135">
        <v>321649.57</v>
      </c>
      <c r="I12" s="135"/>
      <c r="J12" s="135"/>
      <c r="K12" s="135"/>
      <c r="L12" s="165"/>
    </row>
    <row r="13" ht="27" customHeight="1" spans="1:12">
      <c r="A13" s="164"/>
      <c r="B13" s="171" t="s">
        <v>85</v>
      </c>
      <c r="C13" s="175" t="s">
        <v>95</v>
      </c>
      <c r="D13" s="175" t="s">
        <v>87</v>
      </c>
      <c r="E13" s="136">
        <v>114001</v>
      </c>
      <c r="F13" s="136" t="s">
        <v>96</v>
      </c>
      <c r="G13" s="135">
        <f t="shared" si="0"/>
        <v>56400</v>
      </c>
      <c r="H13" s="135"/>
      <c r="I13" s="135">
        <v>56400</v>
      </c>
      <c r="J13" s="135"/>
      <c r="K13" s="135"/>
      <c r="L13" s="165"/>
    </row>
    <row r="14" ht="27" customHeight="1" spans="1:12">
      <c r="A14" s="164"/>
      <c r="B14" s="171" t="s">
        <v>85</v>
      </c>
      <c r="C14" s="175" t="s">
        <v>95</v>
      </c>
      <c r="D14" s="175" t="s">
        <v>97</v>
      </c>
      <c r="E14" s="136">
        <v>114001</v>
      </c>
      <c r="F14" s="136" t="s">
        <v>98</v>
      </c>
      <c r="G14" s="135">
        <f t="shared" ref="G14:G21" si="1">SUM(H14:K14)</f>
        <v>350000</v>
      </c>
      <c r="H14" s="135"/>
      <c r="I14" s="135">
        <v>350000</v>
      </c>
      <c r="J14" s="135"/>
      <c r="K14" s="135"/>
      <c r="L14" s="165"/>
    </row>
    <row r="15" ht="27" customHeight="1" spans="1:12">
      <c r="A15" s="164"/>
      <c r="B15" s="171" t="s">
        <v>85</v>
      </c>
      <c r="C15" s="175" t="s">
        <v>99</v>
      </c>
      <c r="D15" s="175" t="s">
        <v>100</v>
      </c>
      <c r="E15" s="136">
        <v>114001</v>
      </c>
      <c r="F15" s="136" t="s">
        <v>101</v>
      </c>
      <c r="G15" s="135">
        <f t="shared" si="1"/>
        <v>800000</v>
      </c>
      <c r="H15" s="135"/>
      <c r="I15" s="135">
        <v>800000</v>
      </c>
      <c r="J15" s="135"/>
      <c r="K15" s="135"/>
      <c r="L15" s="165"/>
    </row>
    <row r="16" ht="27" customHeight="1" spans="1:12">
      <c r="A16" s="164"/>
      <c r="B16" s="171" t="s">
        <v>85</v>
      </c>
      <c r="C16" s="175" t="s">
        <v>89</v>
      </c>
      <c r="D16" s="175" t="s">
        <v>89</v>
      </c>
      <c r="E16" s="136">
        <v>114001</v>
      </c>
      <c r="F16" s="136" t="s">
        <v>102</v>
      </c>
      <c r="G16" s="135">
        <f t="shared" si="1"/>
        <v>5000000</v>
      </c>
      <c r="H16" s="135"/>
      <c r="I16" s="135">
        <v>5000000</v>
      </c>
      <c r="J16" s="135"/>
      <c r="K16" s="135"/>
      <c r="L16" s="165"/>
    </row>
    <row r="17" ht="27" customHeight="1" spans="1:12">
      <c r="A17" s="164"/>
      <c r="B17" s="171" t="s">
        <v>103</v>
      </c>
      <c r="C17" s="175" t="s">
        <v>99</v>
      </c>
      <c r="D17" s="175" t="s">
        <v>87</v>
      </c>
      <c r="E17" s="136">
        <v>114001</v>
      </c>
      <c r="F17" s="136" t="s">
        <v>104</v>
      </c>
      <c r="G17" s="135">
        <f t="shared" si="1"/>
        <v>114518.91</v>
      </c>
      <c r="H17" s="135">
        <v>114518.91</v>
      </c>
      <c r="I17" s="135"/>
      <c r="J17" s="135"/>
      <c r="K17" s="135"/>
      <c r="L17" s="165"/>
    </row>
    <row r="18" ht="27" customHeight="1" spans="1:12">
      <c r="A18" s="164"/>
      <c r="B18" s="171" t="s">
        <v>103</v>
      </c>
      <c r="C18" s="175" t="s">
        <v>99</v>
      </c>
      <c r="D18" s="175" t="s">
        <v>86</v>
      </c>
      <c r="E18" s="136">
        <v>114001</v>
      </c>
      <c r="F18" s="136" t="s">
        <v>105</v>
      </c>
      <c r="G18" s="135">
        <f t="shared" si="1"/>
        <v>57899.88</v>
      </c>
      <c r="H18" s="135">
        <v>57899.88</v>
      </c>
      <c r="I18" s="135"/>
      <c r="J18" s="135"/>
      <c r="K18" s="135"/>
      <c r="L18" s="165"/>
    </row>
    <row r="19" ht="27" customHeight="1" spans="1:12">
      <c r="A19" s="164"/>
      <c r="B19" s="171" t="s">
        <v>103</v>
      </c>
      <c r="C19" s="175" t="s">
        <v>99</v>
      </c>
      <c r="D19" s="175" t="s">
        <v>106</v>
      </c>
      <c r="E19" s="136">
        <v>114001</v>
      </c>
      <c r="F19" s="136" t="s">
        <v>107</v>
      </c>
      <c r="G19" s="135">
        <f t="shared" si="1"/>
        <v>13617</v>
      </c>
      <c r="H19" s="135">
        <v>13617</v>
      </c>
      <c r="I19" s="135"/>
      <c r="J19" s="135"/>
      <c r="K19" s="135"/>
      <c r="L19" s="165"/>
    </row>
    <row r="20" ht="27" customHeight="1" spans="1:12">
      <c r="A20" s="164"/>
      <c r="B20" s="171" t="s">
        <v>103</v>
      </c>
      <c r="C20" s="175" t="s">
        <v>99</v>
      </c>
      <c r="D20" s="175" t="s">
        <v>89</v>
      </c>
      <c r="E20" s="136">
        <v>114001</v>
      </c>
      <c r="F20" s="136" t="s">
        <v>108</v>
      </c>
      <c r="G20" s="135">
        <f t="shared" si="1"/>
        <v>6408</v>
      </c>
      <c r="H20" s="135">
        <v>6408</v>
      </c>
      <c r="I20" s="135"/>
      <c r="J20" s="135"/>
      <c r="K20" s="135"/>
      <c r="L20" s="165"/>
    </row>
    <row r="21" ht="27" customHeight="1" spans="1:12">
      <c r="A21" s="164"/>
      <c r="B21" s="171" t="s">
        <v>109</v>
      </c>
      <c r="C21" s="175" t="s">
        <v>86</v>
      </c>
      <c r="D21" s="175" t="s">
        <v>87</v>
      </c>
      <c r="E21" s="136">
        <v>114001</v>
      </c>
      <c r="F21" s="136" t="s">
        <v>110</v>
      </c>
      <c r="G21" s="135">
        <f t="shared" si="1"/>
        <v>268260</v>
      </c>
      <c r="H21" s="135">
        <v>268260</v>
      </c>
      <c r="I21" s="135"/>
      <c r="J21" s="135"/>
      <c r="K21" s="135"/>
      <c r="L21" s="165"/>
    </row>
    <row r="22" ht="27" customHeight="1" spans="1:12">
      <c r="A22" s="164"/>
      <c r="B22" s="132"/>
      <c r="C22" s="198"/>
      <c r="D22" s="132"/>
      <c r="E22" s="132"/>
      <c r="F22" s="132"/>
      <c r="G22" s="135"/>
      <c r="H22" s="135"/>
      <c r="I22" s="135"/>
      <c r="J22" s="135"/>
      <c r="K22" s="135"/>
      <c r="L22" s="165"/>
    </row>
    <row r="23" ht="27" customHeight="1" spans="1:12">
      <c r="A23" s="164"/>
      <c r="B23" s="132"/>
      <c r="C23" s="198"/>
      <c r="D23" s="132"/>
      <c r="E23" s="132"/>
      <c r="F23" s="132"/>
      <c r="G23" s="135"/>
      <c r="H23" s="135"/>
      <c r="I23" s="135"/>
      <c r="J23" s="135"/>
      <c r="K23" s="135"/>
      <c r="L23" s="16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26" sqref="E26"/>
    </sheetView>
  </sheetViews>
  <sheetFormatPr defaultColWidth="10" defaultRowHeight="13.5"/>
  <cols>
    <col min="1" max="1" width="1.5" style="152" customWidth="1"/>
    <col min="2" max="2" width="29.6333333333333" style="152" customWidth="1"/>
    <col min="3" max="3" width="14.875" style="152" customWidth="1"/>
    <col min="4" max="4" width="29.6333333333333" style="152" customWidth="1"/>
    <col min="5" max="6" width="14.875" style="152" customWidth="1"/>
    <col min="7" max="8" width="11.25" style="152" customWidth="1"/>
    <col min="9" max="9" width="1.5" style="152" customWidth="1"/>
    <col min="10" max="12" width="9.75" style="152" customWidth="1"/>
    <col min="13" max="16384" width="10" style="152"/>
  </cols>
  <sheetData>
    <row r="1" ht="24.95" customHeight="1" spans="1:9">
      <c r="A1" s="185"/>
      <c r="B1" s="2" t="s">
        <v>111</v>
      </c>
      <c r="C1" s="186"/>
      <c r="D1" s="186"/>
      <c r="H1" s="187"/>
      <c r="I1" s="174" t="s">
        <v>4</v>
      </c>
    </row>
    <row r="2" ht="22.9" customHeight="1" spans="1:9">
      <c r="A2" s="188"/>
      <c r="B2" s="189" t="s">
        <v>112</v>
      </c>
      <c r="C2" s="189"/>
      <c r="D2" s="189"/>
      <c r="E2" s="189"/>
      <c r="F2" s="190"/>
      <c r="G2" s="190"/>
      <c r="H2" s="190"/>
      <c r="I2" s="194"/>
    </row>
    <row r="3" ht="19.5" customHeight="1" spans="1:9">
      <c r="A3" s="188"/>
      <c r="B3" s="158" t="s">
        <v>6</v>
      </c>
      <c r="C3" s="158"/>
      <c r="D3" s="13"/>
      <c r="F3" s="191" t="s">
        <v>7</v>
      </c>
      <c r="G3" s="191"/>
      <c r="H3" s="191"/>
      <c r="I3" s="195"/>
    </row>
    <row r="4" ht="30" customHeight="1" spans="1:9">
      <c r="A4" s="188"/>
      <c r="B4" s="132" t="s">
        <v>8</v>
      </c>
      <c r="C4" s="132"/>
      <c r="D4" s="132" t="s">
        <v>9</v>
      </c>
      <c r="E4" s="132"/>
      <c r="F4" s="132"/>
      <c r="G4" s="132"/>
      <c r="H4" s="132"/>
      <c r="I4" s="196"/>
    </row>
    <row r="5" ht="30" customHeight="1" spans="1:9">
      <c r="A5" s="188"/>
      <c r="B5" s="132" t="s">
        <v>10</v>
      </c>
      <c r="C5" s="132" t="s">
        <v>11</v>
      </c>
      <c r="D5" s="132" t="s">
        <v>10</v>
      </c>
      <c r="E5" s="132" t="s">
        <v>60</v>
      </c>
      <c r="F5" s="149" t="s">
        <v>113</v>
      </c>
      <c r="G5" s="149" t="s">
        <v>114</v>
      </c>
      <c r="H5" s="149" t="s">
        <v>115</v>
      </c>
      <c r="I5" s="174"/>
    </row>
    <row r="6" ht="30" customHeight="1" spans="1:9">
      <c r="A6" s="155"/>
      <c r="B6" s="136" t="s">
        <v>116</v>
      </c>
      <c r="C6" s="137">
        <f>SUM(C7:C9)</f>
        <v>14423200.34</v>
      </c>
      <c r="D6" s="136" t="s">
        <v>117</v>
      </c>
      <c r="E6" s="137">
        <f>SUM(F6:H6)</f>
        <v>14423200.34</v>
      </c>
      <c r="F6" s="137">
        <f t="shared" ref="F6:H6" si="0">SUM(F7:F33)</f>
        <v>14423200.34</v>
      </c>
      <c r="G6" s="137">
        <f t="shared" si="0"/>
        <v>0</v>
      </c>
      <c r="H6" s="137">
        <f t="shared" si="0"/>
        <v>0</v>
      </c>
      <c r="I6" s="163"/>
    </row>
    <row r="7" ht="30" customHeight="1" spans="1:9">
      <c r="A7" s="155"/>
      <c r="B7" s="136" t="s">
        <v>118</v>
      </c>
      <c r="C7" s="137">
        <v>14423200.34</v>
      </c>
      <c r="D7" s="136" t="s">
        <v>119</v>
      </c>
      <c r="E7" s="137"/>
      <c r="F7" s="137"/>
      <c r="G7" s="137"/>
      <c r="H7" s="137"/>
      <c r="I7" s="163"/>
    </row>
    <row r="8" ht="30" customHeight="1" spans="1:9">
      <c r="A8" s="155"/>
      <c r="B8" s="136" t="s">
        <v>120</v>
      </c>
      <c r="C8" s="137"/>
      <c r="D8" s="136" t="s">
        <v>121</v>
      </c>
      <c r="E8" s="137"/>
      <c r="F8" s="137"/>
      <c r="G8" s="137"/>
      <c r="H8" s="137"/>
      <c r="I8" s="163"/>
    </row>
    <row r="9" ht="30" customHeight="1" spans="1:9">
      <c r="A9" s="155"/>
      <c r="B9" s="136" t="s">
        <v>122</v>
      </c>
      <c r="C9" s="137"/>
      <c r="D9" s="136" t="s">
        <v>123</v>
      </c>
      <c r="E9" s="137"/>
      <c r="F9" s="137"/>
      <c r="G9" s="137"/>
      <c r="H9" s="137"/>
      <c r="I9" s="163"/>
    </row>
    <row r="10" ht="30" customHeight="1" spans="1:9">
      <c r="A10" s="155"/>
      <c r="B10" s="136" t="s">
        <v>124</v>
      </c>
      <c r="C10" s="137"/>
      <c r="D10" s="136" t="s">
        <v>125</v>
      </c>
      <c r="E10" s="137"/>
      <c r="F10" s="137"/>
      <c r="G10" s="137"/>
      <c r="H10" s="137"/>
      <c r="I10" s="163"/>
    </row>
    <row r="11" ht="30" customHeight="1" spans="1:9">
      <c r="A11" s="155"/>
      <c r="B11" s="136" t="s">
        <v>118</v>
      </c>
      <c r="C11" s="137"/>
      <c r="D11" s="136" t="s">
        <v>126</v>
      </c>
      <c r="E11" s="137"/>
      <c r="F11" s="137"/>
      <c r="G11" s="137"/>
      <c r="H11" s="137"/>
      <c r="I11" s="163"/>
    </row>
    <row r="12" ht="30" customHeight="1" spans="1:9">
      <c r="A12" s="155"/>
      <c r="B12" s="136" t="s">
        <v>120</v>
      </c>
      <c r="C12" s="137"/>
      <c r="D12" s="136" t="s">
        <v>127</v>
      </c>
      <c r="E12" s="137"/>
      <c r="F12" s="137"/>
      <c r="G12" s="137"/>
      <c r="H12" s="137"/>
      <c r="I12" s="163"/>
    </row>
    <row r="13" ht="30" customHeight="1" spans="1:9">
      <c r="A13" s="155"/>
      <c r="B13" s="136" t="s">
        <v>122</v>
      </c>
      <c r="C13" s="137"/>
      <c r="D13" s="136" t="s">
        <v>128</v>
      </c>
      <c r="E13" s="137"/>
      <c r="F13" s="137"/>
      <c r="G13" s="137"/>
      <c r="H13" s="137"/>
      <c r="I13" s="163"/>
    </row>
    <row r="14" ht="30" customHeight="1" spans="1:9">
      <c r="A14" s="155"/>
      <c r="B14" s="136" t="s">
        <v>129</v>
      </c>
      <c r="C14" s="137"/>
      <c r="D14" s="136" t="s">
        <v>130</v>
      </c>
      <c r="E14" s="137">
        <f>SUM(F14:H14)</f>
        <v>13962496.55</v>
      </c>
      <c r="F14" s="192">
        <v>13962496.55</v>
      </c>
      <c r="G14" s="137"/>
      <c r="H14" s="137"/>
      <c r="I14" s="163"/>
    </row>
    <row r="15" ht="30" customHeight="1" spans="1:9">
      <c r="A15" s="155"/>
      <c r="B15" s="136" t="s">
        <v>129</v>
      </c>
      <c r="C15" s="137"/>
      <c r="D15" s="136" t="s">
        <v>131</v>
      </c>
      <c r="E15" s="137"/>
      <c r="F15" s="137"/>
      <c r="G15" s="137"/>
      <c r="H15" s="137"/>
      <c r="I15" s="163"/>
    </row>
    <row r="16" ht="30" customHeight="1" spans="1:9">
      <c r="A16" s="155"/>
      <c r="B16" s="136" t="s">
        <v>129</v>
      </c>
      <c r="C16" s="137"/>
      <c r="D16" s="136" t="s">
        <v>132</v>
      </c>
      <c r="E16" s="137">
        <f>SUM(F16:H16)</f>
        <v>192443.79</v>
      </c>
      <c r="F16" s="192">
        <v>192443.79</v>
      </c>
      <c r="G16" s="137"/>
      <c r="H16" s="137"/>
      <c r="I16" s="163"/>
    </row>
    <row r="17" ht="30" customHeight="1" spans="1:9">
      <c r="A17" s="155"/>
      <c r="B17" s="136" t="s">
        <v>129</v>
      </c>
      <c r="C17" s="137"/>
      <c r="D17" s="136" t="s">
        <v>133</v>
      </c>
      <c r="E17" s="137"/>
      <c r="F17" s="137"/>
      <c r="G17" s="137"/>
      <c r="H17" s="137"/>
      <c r="I17" s="163"/>
    </row>
    <row r="18" ht="30" customHeight="1" spans="1:9">
      <c r="A18" s="155"/>
      <c r="B18" s="136" t="s">
        <v>129</v>
      </c>
      <c r="C18" s="137"/>
      <c r="D18" s="136" t="s">
        <v>134</v>
      </c>
      <c r="E18" s="137"/>
      <c r="F18" s="137"/>
      <c r="G18" s="137"/>
      <c r="H18" s="137"/>
      <c r="I18" s="163"/>
    </row>
    <row r="19" ht="30" customHeight="1" spans="1:9">
      <c r="A19" s="155"/>
      <c r="B19" s="136" t="s">
        <v>129</v>
      </c>
      <c r="C19" s="137"/>
      <c r="D19" s="136" t="s">
        <v>135</v>
      </c>
      <c r="E19" s="137"/>
      <c r="F19" s="137"/>
      <c r="G19" s="137"/>
      <c r="H19" s="137"/>
      <c r="I19" s="163"/>
    </row>
    <row r="20" ht="30" customHeight="1" spans="1:9">
      <c r="A20" s="155"/>
      <c r="B20" s="136" t="s">
        <v>129</v>
      </c>
      <c r="C20" s="137"/>
      <c r="D20" s="136" t="s">
        <v>136</v>
      </c>
      <c r="E20" s="137"/>
      <c r="F20" s="137"/>
      <c r="G20" s="137"/>
      <c r="H20" s="137"/>
      <c r="I20" s="163"/>
    </row>
    <row r="21" ht="30" customHeight="1" spans="1:9">
      <c r="A21" s="155"/>
      <c r="B21" s="136" t="s">
        <v>129</v>
      </c>
      <c r="C21" s="137"/>
      <c r="D21" s="136" t="s">
        <v>137</v>
      </c>
      <c r="E21" s="137"/>
      <c r="F21" s="137"/>
      <c r="G21" s="137"/>
      <c r="H21" s="137"/>
      <c r="I21" s="163"/>
    </row>
    <row r="22" ht="30" customHeight="1" spans="1:9">
      <c r="A22" s="155"/>
      <c r="B22" s="136" t="s">
        <v>129</v>
      </c>
      <c r="C22" s="137"/>
      <c r="D22" s="136" t="s">
        <v>138</v>
      </c>
      <c r="E22" s="137"/>
      <c r="F22" s="137"/>
      <c r="G22" s="137"/>
      <c r="H22" s="137"/>
      <c r="I22" s="163"/>
    </row>
    <row r="23" ht="30" customHeight="1" spans="1:9">
      <c r="A23" s="155"/>
      <c r="B23" s="136" t="s">
        <v>129</v>
      </c>
      <c r="C23" s="137"/>
      <c r="D23" s="136" t="s">
        <v>139</v>
      </c>
      <c r="E23" s="137"/>
      <c r="F23" s="137"/>
      <c r="G23" s="137"/>
      <c r="H23" s="137"/>
      <c r="I23" s="163"/>
    </row>
    <row r="24" ht="30" customHeight="1" spans="1:9">
      <c r="A24" s="155"/>
      <c r="B24" s="136" t="s">
        <v>129</v>
      </c>
      <c r="C24" s="137"/>
      <c r="D24" s="136" t="s">
        <v>140</v>
      </c>
      <c r="E24" s="137"/>
      <c r="F24" s="137"/>
      <c r="G24" s="137"/>
      <c r="H24" s="137"/>
      <c r="I24" s="163"/>
    </row>
    <row r="25" ht="30" customHeight="1" spans="1:9">
      <c r="A25" s="155"/>
      <c r="B25" s="136" t="s">
        <v>129</v>
      </c>
      <c r="C25" s="137"/>
      <c r="D25" s="136" t="s">
        <v>141</v>
      </c>
      <c r="E25" s="137"/>
      <c r="F25" s="137"/>
      <c r="G25" s="137"/>
      <c r="H25" s="137"/>
      <c r="I25" s="163"/>
    </row>
    <row r="26" ht="30" customHeight="1" spans="1:9">
      <c r="A26" s="155"/>
      <c r="B26" s="136" t="s">
        <v>129</v>
      </c>
      <c r="C26" s="137"/>
      <c r="D26" s="136" t="s">
        <v>142</v>
      </c>
      <c r="E26" s="137">
        <f>SUM(F26:H26)</f>
        <v>268260</v>
      </c>
      <c r="F26" s="192">
        <v>268260</v>
      </c>
      <c r="G26" s="137"/>
      <c r="H26" s="137"/>
      <c r="I26" s="163"/>
    </row>
    <row r="27" ht="30" customHeight="1" spans="1:9">
      <c r="A27" s="155"/>
      <c r="B27" s="136" t="s">
        <v>129</v>
      </c>
      <c r="C27" s="137"/>
      <c r="D27" s="136" t="s">
        <v>143</v>
      </c>
      <c r="E27" s="137"/>
      <c r="F27" s="137"/>
      <c r="G27" s="137"/>
      <c r="H27" s="137"/>
      <c r="I27" s="163"/>
    </row>
    <row r="28" ht="30" customHeight="1" spans="1:9">
      <c r="A28" s="155"/>
      <c r="B28" s="136" t="s">
        <v>129</v>
      </c>
      <c r="C28" s="137"/>
      <c r="D28" s="136" t="s">
        <v>144</v>
      </c>
      <c r="E28" s="137"/>
      <c r="F28" s="137"/>
      <c r="G28" s="137"/>
      <c r="H28" s="137"/>
      <c r="I28" s="163"/>
    </row>
    <row r="29" ht="30" customHeight="1" spans="1:9">
      <c r="A29" s="155"/>
      <c r="B29" s="136" t="s">
        <v>129</v>
      </c>
      <c r="C29" s="137"/>
      <c r="D29" s="136" t="s">
        <v>145</v>
      </c>
      <c r="E29" s="137"/>
      <c r="F29" s="137"/>
      <c r="G29" s="137"/>
      <c r="H29" s="137"/>
      <c r="I29" s="163"/>
    </row>
    <row r="30" ht="30" customHeight="1" spans="1:9">
      <c r="A30" s="155"/>
      <c r="B30" s="136" t="s">
        <v>129</v>
      </c>
      <c r="C30" s="137"/>
      <c r="D30" s="136" t="s">
        <v>146</v>
      </c>
      <c r="E30" s="137"/>
      <c r="F30" s="137"/>
      <c r="G30" s="137"/>
      <c r="H30" s="137"/>
      <c r="I30" s="163"/>
    </row>
    <row r="31" ht="30" customHeight="1" spans="1:9">
      <c r="A31" s="155"/>
      <c r="B31" s="136" t="s">
        <v>129</v>
      </c>
      <c r="C31" s="137"/>
      <c r="D31" s="136" t="s">
        <v>147</v>
      </c>
      <c r="E31" s="137"/>
      <c r="F31" s="137"/>
      <c r="G31" s="137"/>
      <c r="H31" s="137"/>
      <c r="I31" s="163"/>
    </row>
    <row r="32" ht="30" customHeight="1" spans="1:9">
      <c r="A32" s="155"/>
      <c r="B32" s="136" t="s">
        <v>129</v>
      </c>
      <c r="C32" s="137"/>
      <c r="D32" s="136" t="s">
        <v>148</v>
      </c>
      <c r="E32" s="137"/>
      <c r="F32" s="137"/>
      <c r="G32" s="137"/>
      <c r="H32" s="137"/>
      <c r="I32" s="163"/>
    </row>
    <row r="33" ht="30" customHeight="1" spans="1:9">
      <c r="A33" s="155"/>
      <c r="B33" s="136" t="s">
        <v>129</v>
      </c>
      <c r="C33" s="137"/>
      <c r="D33" s="136" t="s">
        <v>149</v>
      </c>
      <c r="E33" s="137"/>
      <c r="F33" s="137"/>
      <c r="G33" s="137"/>
      <c r="H33" s="137"/>
      <c r="I33" s="163"/>
    </row>
    <row r="34" ht="9.75" customHeight="1" spans="1:9">
      <c r="A34" s="193"/>
      <c r="B34" s="193"/>
      <c r="C34" s="193"/>
      <c r="D34" s="13"/>
      <c r="E34" s="193"/>
      <c r="F34" s="193"/>
      <c r="G34" s="193"/>
      <c r="H34" s="193"/>
      <c r="I34" s="184"/>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4"/>
  <sheetViews>
    <sheetView workbookViewId="0">
      <pane ySplit="6" topLeftCell="A7" activePane="bottomLeft" state="frozen"/>
      <selection/>
      <selection pane="bottomLeft" activeCell="J33" sqref="J33"/>
    </sheetView>
  </sheetViews>
  <sheetFormatPr defaultColWidth="10" defaultRowHeight="13.5"/>
  <cols>
    <col min="1" max="1" width="1.5" style="152" customWidth="1"/>
    <col min="2" max="3" width="5.88333333333333" style="152" customWidth="1"/>
    <col min="4" max="4" width="11.6333333333333" style="152" customWidth="1"/>
    <col min="5" max="5" width="23.5" style="152" customWidth="1"/>
    <col min="6" max="6" width="15.375" style="152" customWidth="1"/>
    <col min="7" max="9" width="14.875" style="152" customWidth="1"/>
    <col min="10" max="10" width="16.125" style="152" customWidth="1"/>
    <col min="11" max="13" width="5.88333333333333" style="152" customWidth="1"/>
    <col min="14" max="16" width="7.25" style="152" customWidth="1"/>
    <col min="17" max="23" width="5.88333333333333" style="152" customWidth="1"/>
    <col min="24" max="26" width="7.25" style="152" customWidth="1"/>
    <col min="27" max="33" width="5.88333333333333" style="152" customWidth="1"/>
    <col min="34" max="39" width="7.25" style="152" customWidth="1"/>
    <col min="40" max="40" width="1.5" style="152" customWidth="1"/>
    <col min="41" max="42" width="9.75" style="152" customWidth="1"/>
    <col min="43" max="16384" width="10" style="152"/>
  </cols>
  <sheetData>
    <row r="1" ht="24.95" customHeight="1" spans="1:40">
      <c r="A1" s="168"/>
      <c r="B1" s="2" t="s">
        <v>150</v>
      </c>
      <c r="C1" s="2"/>
      <c r="D1" s="169"/>
      <c r="E1" s="169"/>
      <c r="F1" s="153"/>
      <c r="G1" s="153"/>
      <c r="H1" s="153"/>
      <c r="I1" s="169"/>
      <c r="J1" s="169"/>
      <c r="K1" s="153"/>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70"/>
      <c r="AN1" s="182"/>
    </row>
    <row r="2" ht="22.9" customHeight="1" spans="1:40">
      <c r="A2" s="153"/>
      <c r="B2" s="156" t="s">
        <v>151</v>
      </c>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82"/>
    </row>
    <row r="3" ht="19.5" customHeight="1" spans="1:40">
      <c r="A3" s="157"/>
      <c r="B3" s="158" t="s">
        <v>6</v>
      </c>
      <c r="C3" s="158"/>
      <c r="D3" s="158"/>
      <c r="E3" s="158"/>
      <c r="F3" s="179"/>
      <c r="G3" s="157"/>
      <c r="H3" s="159"/>
      <c r="I3" s="179"/>
      <c r="J3" s="179"/>
      <c r="K3" s="181"/>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59" t="s">
        <v>7</v>
      </c>
      <c r="AM3" s="159"/>
      <c r="AN3" s="183"/>
    </row>
    <row r="4" ht="24.4" customHeight="1" spans="1:40">
      <c r="A4" s="155"/>
      <c r="B4" s="149" t="s">
        <v>10</v>
      </c>
      <c r="C4" s="149"/>
      <c r="D4" s="149"/>
      <c r="E4" s="149"/>
      <c r="F4" s="149" t="s">
        <v>152</v>
      </c>
      <c r="G4" s="149" t="s">
        <v>153</v>
      </c>
      <c r="H4" s="149"/>
      <c r="I4" s="149"/>
      <c r="J4" s="149"/>
      <c r="K4" s="149"/>
      <c r="L4" s="149"/>
      <c r="M4" s="149"/>
      <c r="N4" s="149"/>
      <c r="O4" s="149"/>
      <c r="P4" s="149"/>
      <c r="Q4" s="149" t="s">
        <v>154</v>
      </c>
      <c r="R4" s="149"/>
      <c r="S4" s="149"/>
      <c r="T4" s="149"/>
      <c r="U4" s="149"/>
      <c r="V4" s="149"/>
      <c r="W4" s="149"/>
      <c r="X4" s="149"/>
      <c r="Y4" s="149"/>
      <c r="Z4" s="149"/>
      <c r="AA4" s="149" t="s">
        <v>155</v>
      </c>
      <c r="AB4" s="149"/>
      <c r="AC4" s="149"/>
      <c r="AD4" s="149"/>
      <c r="AE4" s="149"/>
      <c r="AF4" s="149"/>
      <c r="AG4" s="149"/>
      <c r="AH4" s="149"/>
      <c r="AI4" s="149"/>
      <c r="AJ4" s="149"/>
      <c r="AK4" s="149"/>
      <c r="AL4" s="149"/>
      <c r="AM4" s="149"/>
      <c r="AN4" s="174"/>
    </row>
    <row r="5" ht="24.4" customHeight="1" spans="1:40">
      <c r="A5" s="155"/>
      <c r="B5" s="149" t="s">
        <v>80</v>
      </c>
      <c r="C5" s="149"/>
      <c r="D5" s="149" t="s">
        <v>71</v>
      </c>
      <c r="E5" s="149" t="s">
        <v>81</v>
      </c>
      <c r="F5" s="149"/>
      <c r="G5" s="149" t="s">
        <v>60</v>
      </c>
      <c r="H5" s="149" t="s">
        <v>156</v>
      </c>
      <c r="I5" s="149"/>
      <c r="J5" s="149"/>
      <c r="K5" s="149" t="s">
        <v>157</v>
      </c>
      <c r="L5" s="149"/>
      <c r="M5" s="149"/>
      <c r="N5" s="149" t="s">
        <v>158</v>
      </c>
      <c r="O5" s="149"/>
      <c r="P5" s="149"/>
      <c r="Q5" s="149" t="s">
        <v>60</v>
      </c>
      <c r="R5" s="149" t="s">
        <v>156</v>
      </c>
      <c r="S5" s="149"/>
      <c r="T5" s="149"/>
      <c r="U5" s="149" t="s">
        <v>157</v>
      </c>
      <c r="V5" s="149"/>
      <c r="W5" s="149"/>
      <c r="X5" s="149" t="s">
        <v>158</v>
      </c>
      <c r="Y5" s="149"/>
      <c r="Z5" s="149"/>
      <c r="AA5" s="149" t="s">
        <v>60</v>
      </c>
      <c r="AB5" s="149" t="s">
        <v>156</v>
      </c>
      <c r="AC5" s="149"/>
      <c r="AD5" s="149"/>
      <c r="AE5" s="149" t="s">
        <v>157</v>
      </c>
      <c r="AF5" s="149"/>
      <c r="AG5" s="149"/>
      <c r="AH5" s="149" t="s">
        <v>158</v>
      </c>
      <c r="AI5" s="149"/>
      <c r="AJ5" s="149"/>
      <c r="AK5" s="149" t="s">
        <v>159</v>
      </c>
      <c r="AL5" s="149"/>
      <c r="AM5" s="149"/>
      <c r="AN5" s="174"/>
    </row>
    <row r="6" ht="39" customHeight="1" spans="1:40">
      <c r="A6" s="13"/>
      <c r="B6" s="149" t="s">
        <v>82</v>
      </c>
      <c r="C6" s="149" t="s">
        <v>83</v>
      </c>
      <c r="D6" s="149"/>
      <c r="E6" s="149"/>
      <c r="F6" s="149"/>
      <c r="G6" s="149"/>
      <c r="H6" s="149" t="s">
        <v>160</v>
      </c>
      <c r="I6" s="149" t="s">
        <v>76</v>
      </c>
      <c r="J6" s="149" t="s">
        <v>77</v>
      </c>
      <c r="K6" s="149" t="s">
        <v>160</v>
      </c>
      <c r="L6" s="149" t="s">
        <v>76</v>
      </c>
      <c r="M6" s="149" t="s">
        <v>77</v>
      </c>
      <c r="N6" s="149" t="s">
        <v>160</v>
      </c>
      <c r="O6" s="149" t="s">
        <v>161</v>
      </c>
      <c r="P6" s="149" t="s">
        <v>162</v>
      </c>
      <c r="Q6" s="149"/>
      <c r="R6" s="149" t="s">
        <v>160</v>
      </c>
      <c r="S6" s="149" t="s">
        <v>76</v>
      </c>
      <c r="T6" s="149" t="s">
        <v>77</v>
      </c>
      <c r="U6" s="149" t="s">
        <v>160</v>
      </c>
      <c r="V6" s="149" t="s">
        <v>76</v>
      </c>
      <c r="W6" s="149" t="s">
        <v>77</v>
      </c>
      <c r="X6" s="149" t="s">
        <v>160</v>
      </c>
      <c r="Y6" s="149" t="s">
        <v>161</v>
      </c>
      <c r="Z6" s="149" t="s">
        <v>162</v>
      </c>
      <c r="AA6" s="149"/>
      <c r="AB6" s="149" t="s">
        <v>160</v>
      </c>
      <c r="AC6" s="149" t="s">
        <v>76</v>
      </c>
      <c r="AD6" s="149" t="s">
        <v>77</v>
      </c>
      <c r="AE6" s="149" t="s">
        <v>160</v>
      </c>
      <c r="AF6" s="149" t="s">
        <v>76</v>
      </c>
      <c r="AG6" s="149" t="s">
        <v>77</v>
      </c>
      <c r="AH6" s="149" t="s">
        <v>160</v>
      </c>
      <c r="AI6" s="149" t="s">
        <v>161</v>
      </c>
      <c r="AJ6" s="149" t="s">
        <v>162</v>
      </c>
      <c r="AK6" s="149" t="s">
        <v>160</v>
      </c>
      <c r="AL6" s="149" t="s">
        <v>161</v>
      </c>
      <c r="AM6" s="149" t="s">
        <v>162</v>
      </c>
      <c r="AN6" s="174"/>
    </row>
    <row r="7" ht="22.9" customHeight="1" spans="1:40">
      <c r="A7" s="155"/>
      <c r="B7" s="132"/>
      <c r="C7" s="132"/>
      <c r="D7" s="132"/>
      <c r="E7" s="132" t="s">
        <v>73</v>
      </c>
      <c r="F7" s="135">
        <f>G7</f>
        <v>14423200.34</v>
      </c>
      <c r="G7" s="135">
        <f>SUM(H7+K7+N7)</f>
        <v>14423200.34</v>
      </c>
      <c r="H7" s="135">
        <f t="shared" ref="H7:H10" si="0">SUM(I7:J7)</f>
        <v>14423200.34</v>
      </c>
      <c r="I7" s="135">
        <f>SUM(I8:I33)</f>
        <v>5852800.34</v>
      </c>
      <c r="J7" s="135">
        <f>SUM(J8:J33)</f>
        <v>8570400</v>
      </c>
      <c r="K7" s="135">
        <f t="shared" ref="K7:K10" si="1">SUM(L7:M7)</f>
        <v>0</v>
      </c>
      <c r="L7" s="135">
        <f t="shared" ref="L7:P7" si="2">SUM(L8:L23)</f>
        <v>0</v>
      </c>
      <c r="M7" s="135">
        <f t="shared" si="2"/>
        <v>0</v>
      </c>
      <c r="N7" s="135">
        <f t="shared" ref="N7:N10" si="3">SUM(O7:P7)</f>
        <v>0</v>
      </c>
      <c r="O7" s="135">
        <f t="shared" si="2"/>
        <v>0</v>
      </c>
      <c r="P7" s="135">
        <f t="shared" si="2"/>
        <v>0</v>
      </c>
      <c r="Q7" s="135"/>
      <c r="R7" s="135"/>
      <c r="S7" s="135"/>
      <c r="T7" s="135"/>
      <c r="U7" s="135"/>
      <c r="V7" s="135"/>
      <c r="W7" s="135"/>
      <c r="X7" s="135"/>
      <c r="Y7" s="135"/>
      <c r="Z7" s="135"/>
      <c r="AA7" s="135"/>
      <c r="AB7" s="135"/>
      <c r="AC7" s="135"/>
      <c r="AD7" s="135"/>
      <c r="AE7" s="135"/>
      <c r="AF7" s="135"/>
      <c r="AG7" s="135"/>
      <c r="AH7" s="135"/>
      <c r="AI7" s="135"/>
      <c r="AJ7" s="135"/>
      <c r="AK7" s="135"/>
      <c r="AL7" s="135"/>
      <c r="AM7" s="135"/>
      <c r="AN7" s="174"/>
    </row>
    <row r="8" ht="22.9" customHeight="1" spans="1:40">
      <c r="A8" s="155"/>
      <c r="B8" s="171" t="s">
        <v>85</v>
      </c>
      <c r="C8" s="171" t="s">
        <v>86</v>
      </c>
      <c r="D8" s="150">
        <v>114001</v>
      </c>
      <c r="E8" s="172" t="s">
        <v>163</v>
      </c>
      <c r="F8" s="135">
        <f t="shared" ref="F8:F34" si="4">G8</f>
        <v>830400</v>
      </c>
      <c r="G8" s="135">
        <f t="shared" ref="G8:G10" si="5">H8+K8+N8</f>
        <v>830400</v>
      </c>
      <c r="H8" s="137">
        <f t="shared" si="0"/>
        <v>830400</v>
      </c>
      <c r="I8" s="137">
        <v>830400</v>
      </c>
      <c r="J8" s="137"/>
      <c r="K8" s="137">
        <f t="shared" si="1"/>
        <v>0</v>
      </c>
      <c r="L8" s="137"/>
      <c r="M8" s="137"/>
      <c r="N8" s="137">
        <f t="shared" si="3"/>
        <v>0</v>
      </c>
      <c r="O8" s="137"/>
      <c r="P8" s="137"/>
      <c r="Q8" s="135"/>
      <c r="R8" s="135"/>
      <c r="S8" s="135"/>
      <c r="T8" s="135"/>
      <c r="U8" s="135"/>
      <c r="V8" s="135"/>
      <c r="W8" s="135"/>
      <c r="X8" s="135"/>
      <c r="Y8" s="135"/>
      <c r="Z8" s="135"/>
      <c r="AA8" s="135"/>
      <c r="AB8" s="135"/>
      <c r="AC8" s="135"/>
      <c r="AD8" s="135"/>
      <c r="AE8" s="135"/>
      <c r="AF8" s="135"/>
      <c r="AG8" s="135"/>
      <c r="AH8" s="135"/>
      <c r="AI8" s="135"/>
      <c r="AJ8" s="135"/>
      <c r="AK8" s="135"/>
      <c r="AL8" s="135"/>
      <c r="AM8" s="135"/>
      <c r="AN8" s="174"/>
    </row>
    <row r="9" ht="22.9" customHeight="1" spans="1:40">
      <c r="A9" s="155"/>
      <c r="B9" s="171" t="s">
        <v>85</v>
      </c>
      <c r="C9" s="171" t="s">
        <v>86</v>
      </c>
      <c r="D9" s="150">
        <v>114001</v>
      </c>
      <c r="E9" s="172" t="s">
        <v>164</v>
      </c>
      <c r="F9" s="135">
        <f t="shared" si="4"/>
        <v>432521.88</v>
      </c>
      <c r="G9" s="135">
        <f t="shared" si="5"/>
        <v>432521.88</v>
      </c>
      <c r="H9" s="137">
        <f t="shared" si="0"/>
        <v>432521.88</v>
      </c>
      <c r="I9" s="137">
        <v>432521.88</v>
      </c>
      <c r="J9" s="137"/>
      <c r="K9" s="137">
        <f t="shared" si="1"/>
        <v>0</v>
      </c>
      <c r="L9" s="137"/>
      <c r="M9" s="137"/>
      <c r="N9" s="137">
        <f t="shared" si="3"/>
        <v>0</v>
      </c>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74"/>
    </row>
    <row r="10" ht="22.9" customHeight="1" spans="1:40">
      <c r="A10" s="155"/>
      <c r="B10" s="171" t="s">
        <v>85</v>
      </c>
      <c r="C10" s="171" t="s">
        <v>86</v>
      </c>
      <c r="D10" s="150">
        <v>114001</v>
      </c>
      <c r="E10" s="172" t="s">
        <v>165</v>
      </c>
      <c r="F10" s="135">
        <f t="shared" si="4"/>
        <v>563111</v>
      </c>
      <c r="G10" s="135">
        <f t="shared" si="5"/>
        <v>563111</v>
      </c>
      <c r="H10" s="137">
        <f t="shared" si="0"/>
        <v>563111</v>
      </c>
      <c r="I10" s="137">
        <v>563111</v>
      </c>
      <c r="J10" s="137"/>
      <c r="K10" s="137">
        <f t="shared" si="1"/>
        <v>0</v>
      </c>
      <c r="L10" s="137"/>
      <c r="M10" s="137"/>
      <c r="N10" s="137">
        <f t="shared" si="3"/>
        <v>0</v>
      </c>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74"/>
    </row>
    <row r="11" ht="22.9" customHeight="1" spans="1:40">
      <c r="A11" s="155"/>
      <c r="B11" s="171" t="s">
        <v>85</v>
      </c>
      <c r="C11" s="171" t="s">
        <v>86</v>
      </c>
      <c r="D11" s="150">
        <v>114001</v>
      </c>
      <c r="E11" s="173" t="s">
        <v>166</v>
      </c>
      <c r="F11" s="135">
        <f t="shared" si="4"/>
        <v>409477</v>
      </c>
      <c r="G11" s="135">
        <f t="shared" ref="G11:G33" si="6">H11+K11+N11</f>
        <v>409477</v>
      </c>
      <c r="H11" s="137">
        <f t="shared" ref="H11:H33" si="7">SUM(I11:J11)</f>
        <v>409477</v>
      </c>
      <c r="I11" s="137">
        <v>409477</v>
      </c>
      <c r="J11" s="137"/>
      <c r="K11" s="137">
        <f t="shared" ref="K11:K33" si="8">SUM(L11:M11)</f>
        <v>0</v>
      </c>
      <c r="L11" s="137"/>
      <c r="M11" s="137"/>
      <c r="N11" s="137">
        <f t="shared" ref="N11:N33" si="9">SUM(O11:P11)</f>
        <v>0</v>
      </c>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74"/>
    </row>
    <row r="12" ht="22.9" customHeight="1" spans="1:40">
      <c r="A12" s="155"/>
      <c r="B12" s="171" t="s">
        <v>85</v>
      </c>
      <c r="C12" s="171" t="s">
        <v>91</v>
      </c>
      <c r="D12" s="150">
        <v>114001</v>
      </c>
      <c r="E12" s="172" t="s">
        <v>167</v>
      </c>
      <c r="F12" s="135">
        <f t="shared" si="4"/>
        <v>321649.57</v>
      </c>
      <c r="G12" s="135">
        <f t="shared" si="6"/>
        <v>321649.57</v>
      </c>
      <c r="H12" s="137">
        <f t="shared" si="7"/>
        <v>321649.57</v>
      </c>
      <c r="I12" s="137">
        <v>321649.57</v>
      </c>
      <c r="J12" s="137"/>
      <c r="K12" s="137">
        <f t="shared" si="8"/>
        <v>0</v>
      </c>
      <c r="L12" s="137"/>
      <c r="M12" s="137"/>
      <c r="N12" s="137">
        <f t="shared" si="9"/>
        <v>0</v>
      </c>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74"/>
    </row>
    <row r="13" ht="22.9" customHeight="1" spans="1:40">
      <c r="A13" s="155"/>
      <c r="B13" s="171" t="s">
        <v>85</v>
      </c>
      <c r="C13" s="171" t="s">
        <v>91</v>
      </c>
      <c r="D13" s="150">
        <v>114001</v>
      </c>
      <c r="E13" s="172" t="s">
        <v>168</v>
      </c>
      <c r="F13" s="135">
        <f t="shared" si="4"/>
        <v>65284</v>
      </c>
      <c r="G13" s="135">
        <f t="shared" si="6"/>
        <v>65284</v>
      </c>
      <c r="H13" s="137">
        <f t="shared" si="7"/>
        <v>65284</v>
      </c>
      <c r="I13" s="137">
        <v>65284</v>
      </c>
      <c r="J13" s="137"/>
      <c r="K13" s="137">
        <f t="shared" si="8"/>
        <v>0</v>
      </c>
      <c r="L13" s="137"/>
      <c r="M13" s="137"/>
      <c r="N13" s="137">
        <f t="shared" si="9"/>
        <v>0</v>
      </c>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74"/>
    </row>
    <row r="14" ht="22.9" customHeight="1" spans="1:40">
      <c r="A14" s="155"/>
      <c r="B14" s="150">
        <v>210</v>
      </c>
      <c r="C14" s="150">
        <v>11</v>
      </c>
      <c r="D14" s="150">
        <v>114001</v>
      </c>
      <c r="E14" s="172" t="s">
        <v>169</v>
      </c>
      <c r="F14" s="135">
        <f t="shared" si="4"/>
        <v>172418.79</v>
      </c>
      <c r="G14" s="135">
        <f t="shared" si="6"/>
        <v>172418.79</v>
      </c>
      <c r="H14" s="137">
        <f t="shared" si="7"/>
        <v>172418.79</v>
      </c>
      <c r="I14" s="137">
        <v>172418.79</v>
      </c>
      <c r="J14" s="137"/>
      <c r="K14" s="137">
        <f t="shared" si="8"/>
        <v>0</v>
      </c>
      <c r="L14" s="137"/>
      <c r="M14" s="137"/>
      <c r="N14" s="137">
        <f t="shared" si="9"/>
        <v>0</v>
      </c>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74"/>
    </row>
    <row r="15" ht="22.9" customHeight="1" spans="1:40">
      <c r="A15" s="155"/>
      <c r="B15" s="150">
        <v>210</v>
      </c>
      <c r="C15" s="150">
        <v>11</v>
      </c>
      <c r="D15" s="150">
        <v>114001</v>
      </c>
      <c r="E15" s="172" t="s">
        <v>170</v>
      </c>
      <c r="F15" s="135">
        <f t="shared" si="4"/>
        <v>13617</v>
      </c>
      <c r="G15" s="135">
        <f t="shared" si="6"/>
        <v>13617</v>
      </c>
      <c r="H15" s="137">
        <f t="shared" si="7"/>
        <v>13617</v>
      </c>
      <c r="I15" s="137">
        <v>13617</v>
      </c>
      <c r="J15" s="137"/>
      <c r="K15" s="137">
        <f t="shared" si="8"/>
        <v>0</v>
      </c>
      <c r="L15" s="137"/>
      <c r="M15" s="137"/>
      <c r="N15" s="137">
        <f t="shared" si="9"/>
        <v>0</v>
      </c>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74"/>
    </row>
    <row r="16" ht="22.9" customHeight="1" spans="1:40">
      <c r="A16" s="155"/>
      <c r="B16" s="150">
        <v>210</v>
      </c>
      <c r="C16" s="150">
        <v>11</v>
      </c>
      <c r="D16" s="150">
        <v>114001</v>
      </c>
      <c r="E16" s="172" t="s">
        <v>171</v>
      </c>
      <c r="F16" s="135">
        <f t="shared" si="4"/>
        <v>6408</v>
      </c>
      <c r="G16" s="135">
        <f t="shared" si="6"/>
        <v>6408</v>
      </c>
      <c r="H16" s="137">
        <f t="shared" si="7"/>
        <v>6408</v>
      </c>
      <c r="I16" s="137">
        <v>6408</v>
      </c>
      <c r="J16" s="137"/>
      <c r="K16" s="137">
        <f t="shared" si="8"/>
        <v>0</v>
      </c>
      <c r="L16" s="137"/>
      <c r="M16" s="137"/>
      <c r="N16" s="137">
        <f t="shared" si="9"/>
        <v>0</v>
      </c>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74"/>
    </row>
    <row r="17" ht="22.9" customHeight="1" spans="1:40">
      <c r="A17" s="155"/>
      <c r="B17" s="171" t="s">
        <v>85</v>
      </c>
      <c r="C17" s="171" t="s">
        <v>86</v>
      </c>
      <c r="D17" s="150">
        <v>114001</v>
      </c>
      <c r="E17" s="172" t="s">
        <v>172</v>
      </c>
      <c r="F17" s="135">
        <f t="shared" si="4"/>
        <v>14925.8</v>
      </c>
      <c r="G17" s="135">
        <f t="shared" si="6"/>
        <v>14925.8</v>
      </c>
      <c r="H17" s="137">
        <f t="shared" si="7"/>
        <v>14925.8</v>
      </c>
      <c r="I17" s="137">
        <v>14925.8</v>
      </c>
      <c r="J17" s="137"/>
      <c r="K17" s="137">
        <f t="shared" si="8"/>
        <v>0</v>
      </c>
      <c r="L17" s="137"/>
      <c r="M17" s="137"/>
      <c r="N17" s="137">
        <f t="shared" si="9"/>
        <v>0</v>
      </c>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74"/>
    </row>
    <row r="18" ht="22.9" customHeight="1" spans="1:40">
      <c r="A18" s="155"/>
      <c r="B18" s="150">
        <v>221</v>
      </c>
      <c r="C18" s="171" t="s">
        <v>86</v>
      </c>
      <c r="D18" s="150">
        <v>114001</v>
      </c>
      <c r="E18" s="172" t="s">
        <v>173</v>
      </c>
      <c r="F18" s="135">
        <f t="shared" si="4"/>
        <v>268260</v>
      </c>
      <c r="G18" s="135">
        <f t="shared" si="6"/>
        <v>268260</v>
      </c>
      <c r="H18" s="137">
        <f t="shared" si="7"/>
        <v>268260</v>
      </c>
      <c r="I18" s="137">
        <v>268260</v>
      </c>
      <c r="J18" s="137"/>
      <c r="K18" s="137">
        <f t="shared" si="8"/>
        <v>0</v>
      </c>
      <c r="L18" s="137"/>
      <c r="M18" s="137"/>
      <c r="N18" s="137">
        <f t="shared" si="9"/>
        <v>0</v>
      </c>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74"/>
    </row>
    <row r="19" ht="22.9" customHeight="1" spans="1:40">
      <c r="A19" s="155"/>
      <c r="B19" s="171" t="s">
        <v>85</v>
      </c>
      <c r="C19" s="171" t="s">
        <v>86</v>
      </c>
      <c r="D19" s="150">
        <v>114001</v>
      </c>
      <c r="E19" s="172" t="s">
        <v>174</v>
      </c>
      <c r="F19" s="135">
        <f t="shared" si="4"/>
        <v>2407079.66</v>
      </c>
      <c r="G19" s="135">
        <f t="shared" si="6"/>
        <v>2407079.66</v>
      </c>
      <c r="H19" s="137">
        <f t="shared" si="7"/>
        <v>2407079.66</v>
      </c>
      <c r="I19" s="137">
        <v>2407079.66</v>
      </c>
      <c r="J19" s="137"/>
      <c r="K19" s="137">
        <f t="shared" si="8"/>
        <v>0</v>
      </c>
      <c r="L19" s="137"/>
      <c r="M19" s="137"/>
      <c r="N19" s="137">
        <f t="shared" si="9"/>
        <v>0</v>
      </c>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74"/>
    </row>
    <row r="20" ht="22.9" customHeight="1" spans="1:40">
      <c r="A20" s="155"/>
      <c r="B20" s="171" t="s">
        <v>85</v>
      </c>
      <c r="C20" s="171" t="s">
        <v>86</v>
      </c>
      <c r="D20" s="150">
        <v>114001</v>
      </c>
      <c r="E20" s="172" t="s">
        <v>175</v>
      </c>
      <c r="F20" s="135">
        <f t="shared" si="4"/>
        <v>68000</v>
      </c>
      <c r="G20" s="135">
        <f t="shared" si="6"/>
        <v>68000</v>
      </c>
      <c r="H20" s="137">
        <f t="shared" si="7"/>
        <v>68000</v>
      </c>
      <c r="I20" s="137">
        <v>68000</v>
      </c>
      <c r="J20" s="137"/>
      <c r="K20" s="137">
        <f t="shared" si="8"/>
        <v>0</v>
      </c>
      <c r="L20" s="137"/>
      <c r="M20" s="137"/>
      <c r="N20" s="137">
        <f t="shared" si="9"/>
        <v>0</v>
      </c>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74"/>
    </row>
    <row r="21" ht="22.9" customHeight="1" spans="1:40">
      <c r="A21" s="155"/>
      <c r="B21" s="171" t="s">
        <v>85</v>
      </c>
      <c r="C21" s="171" t="s">
        <v>86</v>
      </c>
      <c r="D21" s="150">
        <v>114001</v>
      </c>
      <c r="E21" s="172" t="s">
        <v>176</v>
      </c>
      <c r="F21" s="135">
        <f t="shared" si="4"/>
        <v>6800</v>
      </c>
      <c r="G21" s="135">
        <f t="shared" si="6"/>
        <v>6800</v>
      </c>
      <c r="H21" s="137">
        <f t="shared" si="7"/>
        <v>6800</v>
      </c>
      <c r="I21" s="137">
        <v>6800</v>
      </c>
      <c r="J21" s="137"/>
      <c r="K21" s="137">
        <f t="shared" si="8"/>
        <v>0</v>
      </c>
      <c r="L21" s="137"/>
      <c r="M21" s="137"/>
      <c r="N21" s="137">
        <f t="shared" si="9"/>
        <v>0</v>
      </c>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74"/>
    </row>
    <row r="22" ht="22.9" customHeight="1" spans="1:40">
      <c r="A22" s="155"/>
      <c r="B22" s="171" t="s">
        <v>85</v>
      </c>
      <c r="C22" s="171" t="s">
        <v>86</v>
      </c>
      <c r="D22" s="150">
        <v>114001</v>
      </c>
      <c r="E22" s="172" t="s">
        <v>177</v>
      </c>
      <c r="F22" s="135">
        <f t="shared" si="4"/>
        <v>51000</v>
      </c>
      <c r="G22" s="135">
        <f t="shared" si="6"/>
        <v>51000</v>
      </c>
      <c r="H22" s="137">
        <f t="shared" si="7"/>
        <v>51000</v>
      </c>
      <c r="I22" s="137">
        <v>51000</v>
      </c>
      <c r="J22" s="137"/>
      <c r="K22" s="137">
        <f t="shared" si="8"/>
        <v>0</v>
      </c>
      <c r="L22" s="137"/>
      <c r="M22" s="137"/>
      <c r="N22" s="137">
        <f t="shared" si="9"/>
        <v>0</v>
      </c>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74"/>
    </row>
    <row r="23" ht="22.9" customHeight="1" spans="1:40">
      <c r="A23" s="155"/>
      <c r="B23" s="171" t="s">
        <v>85</v>
      </c>
      <c r="C23" s="171" t="s">
        <v>86</v>
      </c>
      <c r="D23" s="150">
        <v>114001</v>
      </c>
      <c r="E23" s="172" t="s">
        <v>178</v>
      </c>
      <c r="F23" s="135">
        <f t="shared" si="4"/>
        <v>8000</v>
      </c>
      <c r="G23" s="135">
        <f t="shared" si="6"/>
        <v>8000</v>
      </c>
      <c r="H23" s="137">
        <f t="shared" si="7"/>
        <v>8000</v>
      </c>
      <c r="I23" s="137">
        <v>8000</v>
      </c>
      <c r="J23" s="137"/>
      <c r="K23" s="137">
        <f t="shared" si="8"/>
        <v>0</v>
      </c>
      <c r="L23" s="137"/>
      <c r="M23" s="137"/>
      <c r="N23" s="137">
        <f t="shared" si="9"/>
        <v>0</v>
      </c>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74"/>
    </row>
    <row r="24" ht="22.9" customHeight="1" spans="1:40">
      <c r="A24" s="155"/>
      <c r="B24" s="171" t="s">
        <v>85</v>
      </c>
      <c r="C24" s="171" t="s">
        <v>86</v>
      </c>
      <c r="D24" s="150">
        <v>114001</v>
      </c>
      <c r="E24" s="172" t="s">
        <v>179</v>
      </c>
      <c r="F24" s="135">
        <f t="shared" si="4"/>
        <v>34485.5</v>
      </c>
      <c r="G24" s="135">
        <f t="shared" si="6"/>
        <v>34485.5</v>
      </c>
      <c r="H24" s="137">
        <f t="shared" si="7"/>
        <v>34485.5</v>
      </c>
      <c r="I24" s="137">
        <v>34485.5</v>
      </c>
      <c r="J24" s="137"/>
      <c r="K24" s="137">
        <f t="shared" si="8"/>
        <v>0</v>
      </c>
      <c r="L24" s="137"/>
      <c r="M24" s="137"/>
      <c r="N24" s="137">
        <f t="shared" si="9"/>
        <v>0</v>
      </c>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74"/>
    </row>
    <row r="25" ht="22.9" customHeight="1" spans="1:40">
      <c r="A25" s="155"/>
      <c r="B25" s="171" t="s">
        <v>85</v>
      </c>
      <c r="C25" s="171" t="s">
        <v>86</v>
      </c>
      <c r="D25" s="150">
        <v>114001</v>
      </c>
      <c r="E25" s="172" t="s">
        <v>180</v>
      </c>
      <c r="F25" s="135">
        <f t="shared" si="4"/>
        <v>21571.61</v>
      </c>
      <c r="G25" s="135">
        <f t="shared" si="6"/>
        <v>21571.61</v>
      </c>
      <c r="H25" s="137">
        <f t="shared" si="7"/>
        <v>21571.61</v>
      </c>
      <c r="I25" s="137">
        <v>21571.61</v>
      </c>
      <c r="J25" s="137"/>
      <c r="K25" s="137">
        <f t="shared" si="8"/>
        <v>0</v>
      </c>
      <c r="L25" s="137"/>
      <c r="M25" s="137"/>
      <c r="N25" s="137">
        <f t="shared" si="9"/>
        <v>0</v>
      </c>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74"/>
    </row>
    <row r="26" ht="22.9" customHeight="1" spans="1:40">
      <c r="A26" s="155"/>
      <c r="B26" s="171" t="s">
        <v>85</v>
      </c>
      <c r="C26" s="171" t="s">
        <v>86</v>
      </c>
      <c r="D26" s="150">
        <v>114001</v>
      </c>
      <c r="E26" s="172" t="s">
        <v>181</v>
      </c>
      <c r="F26" s="135">
        <f t="shared" si="4"/>
        <v>50000</v>
      </c>
      <c r="G26" s="135">
        <f t="shared" si="6"/>
        <v>50000</v>
      </c>
      <c r="H26" s="137">
        <f t="shared" si="7"/>
        <v>50000</v>
      </c>
      <c r="I26" s="137">
        <v>50000</v>
      </c>
      <c r="J26" s="137"/>
      <c r="K26" s="137">
        <f t="shared" si="8"/>
        <v>0</v>
      </c>
      <c r="L26" s="137"/>
      <c r="M26" s="137"/>
      <c r="N26" s="137">
        <f t="shared" si="9"/>
        <v>0</v>
      </c>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74"/>
    </row>
    <row r="27" ht="22.9" customHeight="1" spans="1:40">
      <c r="A27" s="155"/>
      <c r="B27" s="171" t="s">
        <v>85</v>
      </c>
      <c r="C27" s="171" t="s">
        <v>86</v>
      </c>
      <c r="D27" s="150">
        <v>114001</v>
      </c>
      <c r="E27" s="172" t="s">
        <v>182</v>
      </c>
      <c r="F27" s="135">
        <f t="shared" si="4"/>
        <v>94800</v>
      </c>
      <c r="G27" s="135">
        <f t="shared" si="6"/>
        <v>94800</v>
      </c>
      <c r="H27" s="137">
        <f t="shared" si="7"/>
        <v>94800</v>
      </c>
      <c r="I27" s="137">
        <v>94800</v>
      </c>
      <c r="J27" s="137"/>
      <c r="K27" s="137">
        <f t="shared" si="8"/>
        <v>0</v>
      </c>
      <c r="L27" s="137"/>
      <c r="M27" s="137"/>
      <c r="N27" s="137">
        <f t="shared" si="9"/>
        <v>0</v>
      </c>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74"/>
    </row>
    <row r="28" ht="22.9" customHeight="1" spans="1:40">
      <c r="A28" s="155"/>
      <c r="B28" s="171" t="s">
        <v>85</v>
      </c>
      <c r="C28" s="171" t="s">
        <v>86</v>
      </c>
      <c r="D28" s="150">
        <v>114001</v>
      </c>
      <c r="E28" s="172" t="s">
        <v>183</v>
      </c>
      <c r="F28" s="135">
        <f t="shared" si="4"/>
        <v>12990.53</v>
      </c>
      <c r="G28" s="135">
        <f t="shared" si="6"/>
        <v>12990.53</v>
      </c>
      <c r="H28" s="137">
        <f t="shared" si="7"/>
        <v>12990.53</v>
      </c>
      <c r="I28" s="137">
        <v>12990.53</v>
      </c>
      <c r="J28" s="137"/>
      <c r="K28" s="137">
        <f t="shared" si="8"/>
        <v>0</v>
      </c>
      <c r="L28" s="137"/>
      <c r="M28" s="137"/>
      <c r="N28" s="137">
        <f t="shared" si="9"/>
        <v>0</v>
      </c>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74"/>
    </row>
    <row r="29" ht="22.9" customHeight="1" spans="1:40">
      <c r="A29" s="155"/>
      <c r="B29" s="171" t="s">
        <v>85</v>
      </c>
      <c r="C29" s="171" t="s">
        <v>86</v>
      </c>
      <c r="D29" s="150">
        <v>114001</v>
      </c>
      <c r="E29" s="172" t="s">
        <v>183</v>
      </c>
      <c r="F29" s="135">
        <f t="shared" si="4"/>
        <v>2364000</v>
      </c>
      <c r="G29" s="135">
        <f t="shared" si="6"/>
        <v>2364000</v>
      </c>
      <c r="H29" s="137">
        <f t="shared" si="7"/>
        <v>2364000</v>
      </c>
      <c r="I29" s="137"/>
      <c r="J29" s="137">
        <v>2364000</v>
      </c>
      <c r="K29" s="137">
        <f t="shared" si="8"/>
        <v>0</v>
      </c>
      <c r="L29" s="137"/>
      <c r="M29" s="137"/>
      <c r="N29" s="137">
        <f t="shared" si="9"/>
        <v>0</v>
      </c>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74"/>
    </row>
    <row r="30" ht="22.9" customHeight="1" spans="1:40">
      <c r="A30" s="155"/>
      <c r="B30" s="171" t="s">
        <v>85</v>
      </c>
      <c r="C30" s="171" t="s">
        <v>95</v>
      </c>
      <c r="D30" s="150">
        <v>114001</v>
      </c>
      <c r="E30" s="172" t="s">
        <v>183</v>
      </c>
      <c r="F30" s="135">
        <f t="shared" si="4"/>
        <v>56400</v>
      </c>
      <c r="G30" s="135">
        <f t="shared" si="6"/>
        <v>56400</v>
      </c>
      <c r="H30" s="137">
        <f t="shared" si="7"/>
        <v>56400</v>
      </c>
      <c r="I30" s="137"/>
      <c r="J30" s="137">
        <v>56400</v>
      </c>
      <c r="K30" s="137">
        <f t="shared" si="8"/>
        <v>0</v>
      </c>
      <c r="L30" s="137"/>
      <c r="M30" s="137"/>
      <c r="N30" s="137">
        <f t="shared" si="9"/>
        <v>0</v>
      </c>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74"/>
    </row>
    <row r="31" ht="22.9" customHeight="1" spans="1:40">
      <c r="A31" s="155"/>
      <c r="B31" s="171" t="s">
        <v>85</v>
      </c>
      <c r="C31" s="171" t="s">
        <v>95</v>
      </c>
      <c r="D31" s="150">
        <v>114001</v>
      </c>
      <c r="E31" s="172" t="s">
        <v>184</v>
      </c>
      <c r="F31" s="135">
        <f t="shared" si="4"/>
        <v>350000</v>
      </c>
      <c r="G31" s="135">
        <f t="shared" si="6"/>
        <v>350000</v>
      </c>
      <c r="H31" s="137">
        <f t="shared" si="7"/>
        <v>350000</v>
      </c>
      <c r="I31" s="137"/>
      <c r="J31" s="137">
        <v>350000</v>
      </c>
      <c r="K31" s="137">
        <f t="shared" si="8"/>
        <v>0</v>
      </c>
      <c r="L31" s="137"/>
      <c r="M31" s="137"/>
      <c r="N31" s="137">
        <f t="shared" si="9"/>
        <v>0</v>
      </c>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74"/>
    </row>
    <row r="32" ht="22.9" customHeight="1" spans="1:40">
      <c r="A32" s="155"/>
      <c r="B32" s="171" t="s">
        <v>85</v>
      </c>
      <c r="C32" s="171" t="s">
        <v>99</v>
      </c>
      <c r="D32" s="150">
        <v>114001</v>
      </c>
      <c r="E32" s="172" t="s">
        <v>183</v>
      </c>
      <c r="F32" s="135">
        <f t="shared" si="4"/>
        <v>800000</v>
      </c>
      <c r="G32" s="135">
        <f t="shared" si="6"/>
        <v>800000</v>
      </c>
      <c r="H32" s="137">
        <f t="shared" si="7"/>
        <v>800000</v>
      </c>
      <c r="I32" s="137"/>
      <c r="J32" s="137">
        <v>800000</v>
      </c>
      <c r="K32" s="137">
        <f t="shared" si="8"/>
        <v>0</v>
      </c>
      <c r="L32" s="137"/>
      <c r="M32" s="137"/>
      <c r="N32" s="137">
        <f t="shared" si="9"/>
        <v>0</v>
      </c>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74"/>
    </row>
    <row r="33" ht="22.9" customHeight="1" spans="1:40">
      <c r="A33" s="155"/>
      <c r="B33" s="175" t="s">
        <v>85</v>
      </c>
      <c r="C33" s="175" t="s">
        <v>89</v>
      </c>
      <c r="D33" s="150">
        <v>114001</v>
      </c>
      <c r="E33" s="172" t="s">
        <v>184</v>
      </c>
      <c r="F33" s="135">
        <f t="shared" si="4"/>
        <v>5000000</v>
      </c>
      <c r="G33" s="135">
        <f t="shared" si="6"/>
        <v>5000000</v>
      </c>
      <c r="H33" s="137">
        <f t="shared" si="7"/>
        <v>5000000</v>
      </c>
      <c r="I33" s="137"/>
      <c r="J33" s="137">
        <v>5000000</v>
      </c>
      <c r="K33" s="137">
        <f t="shared" si="8"/>
        <v>0</v>
      </c>
      <c r="L33" s="137"/>
      <c r="M33" s="137"/>
      <c r="N33" s="137">
        <f t="shared" si="9"/>
        <v>0</v>
      </c>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74"/>
    </row>
    <row r="34" ht="9.75" customHeight="1" spans="1:40">
      <c r="A34" s="176"/>
      <c r="B34" s="176"/>
      <c r="C34" s="176"/>
      <c r="D34" s="180"/>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84"/>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pane ySplit="6" topLeftCell="A7" activePane="bottomLeft" state="frozen"/>
      <selection/>
      <selection pane="bottomLeft" activeCell="E32" sqref="E32"/>
    </sheetView>
  </sheetViews>
  <sheetFormatPr defaultColWidth="10" defaultRowHeight="13.5"/>
  <cols>
    <col min="1" max="1" width="1.5" style="152" customWidth="1"/>
    <col min="2" max="4" width="6.13333333333333" style="152" customWidth="1"/>
    <col min="5" max="5" width="16.8833333333333" style="152" customWidth="1"/>
    <col min="6" max="6" width="41" style="152" customWidth="1"/>
    <col min="7" max="9" width="16.3833333333333" style="152" customWidth="1"/>
    <col min="10" max="10" width="1.5" style="152" customWidth="1"/>
    <col min="11" max="12" width="9.75" style="152" customWidth="1"/>
    <col min="13" max="16384" width="10" style="152"/>
  </cols>
  <sheetData>
    <row r="1" ht="24.95" customHeight="1" spans="1:10">
      <c r="A1" s="153"/>
      <c r="B1" s="2" t="s">
        <v>185</v>
      </c>
      <c r="C1" s="2"/>
      <c r="D1" s="2"/>
      <c r="E1" s="13"/>
      <c r="F1" s="13"/>
      <c r="G1" s="154"/>
      <c r="H1" s="154"/>
      <c r="I1" s="154"/>
      <c r="J1" s="155"/>
    </row>
    <row r="2" ht="22.9" customHeight="1" spans="1:10">
      <c r="A2" s="153"/>
      <c r="B2" s="156" t="s">
        <v>186</v>
      </c>
      <c r="C2" s="156"/>
      <c r="D2" s="156"/>
      <c r="E2" s="156"/>
      <c r="F2" s="156"/>
      <c r="G2" s="156"/>
      <c r="H2" s="156"/>
      <c r="I2" s="156"/>
      <c r="J2" s="155" t="s">
        <v>4</v>
      </c>
    </row>
    <row r="3" ht="19.5" customHeight="1" spans="1:10">
      <c r="A3" s="157"/>
      <c r="B3" s="158" t="s">
        <v>6</v>
      </c>
      <c r="C3" s="158"/>
      <c r="D3" s="158"/>
      <c r="E3" s="158"/>
      <c r="F3" s="158"/>
      <c r="G3" s="157"/>
      <c r="I3" s="159" t="s">
        <v>7</v>
      </c>
      <c r="J3" s="160"/>
    </row>
    <row r="4" ht="24.4" customHeight="1" spans="1:10">
      <c r="A4" s="13"/>
      <c r="B4" s="132" t="s">
        <v>10</v>
      </c>
      <c r="C4" s="132"/>
      <c r="D4" s="132"/>
      <c r="E4" s="132"/>
      <c r="F4" s="132"/>
      <c r="G4" s="132" t="s">
        <v>60</v>
      </c>
      <c r="H4" s="149" t="s">
        <v>187</v>
      </c>
      <c r="I4" s="149" t="s">
        <v>155</v>
      </c>
      <c r="J4" s="13"/>
    </row>
    <row r="5" ht="24.4" customHeight="1" spans="1:10">
      <c r="A5" s="13"/>
      <c r="B5" s="132" t="s">
        <v>80</v>
      </c>
      <c r="C5" s="132"/>
      <c r="D5" s="132"/>
      <c r="E5" s="132" t="s">
        <v>71</v>
      </c>
      <c r="F5" s="132" t="s">
        <v>81</v>
      </c>
      <c r="G5" s="132"/>
      <c r="H5" s="149"/>
      <c r="I5" s="149"/>
      <c r="J5" s="13"/>
    </row>
    <row r="6" ht="24.4" customHeight="1" spans="1:10">
      <c r="A6" s="161"/>
      <c r="B6" s="132" t="s">
        <v>82</v>
      </c>
      <c r="C6" s="132" t="s">
        <v>83</v>
      </c>
      <c r="D6" s="132" t="s">
        <v>84</v>
      </c>
      <c r="E6" s="132"/>
      <c r="F6" s="132"/>
      <c r="G6" s="132"/>
      <c r="H6" s="149"/>
      <c r="I6" s="149"/>
      <c r="J6" s="163"/>
    </row>
    <row r="7" ht="22.9" customHeight="1" spans="1:10">
      <c r="A7" s="164"/>
      <c r="B7" s="132"/>
      <c r="C7" s="132"/>
      <c r="D7" s="132"/>
      <c r="E7" s="132"/>
      <c r="F7" s="132" t="s">
        <v>73</v>
      </c>
      <c r="G7" s="135">
        <f>SUM(H7:I7)</f>
        <v>14423200.34</v>
      </c>
      <c r="H7" s="135">
        <f>SUM(H8:H21)</f>
        <v>14423200.34</v>
      </c>
      <c r="I7" s="135"/>
      <c r="J7" s="165"/>
    </row>
    <row r="8" ht="22.9" customHeight="1" spans="1:10">
      <c r="A8" s="164"/>
      <c r="B8" s="171" t="s">
        <v>85</v>
      </c>
      <c r="C8" s="175" t="s">
        <v>86</v>
      </c>
      <c r="D8" s="175" t="s">
        <v>87</v>
      </c>
      <c r="E8" s="136">
        <v>114001</v>
      </c>
      <c r="F8" s="136" t="s">
        <v>88</v>
      </c>
      <c r="G8" s="135">
        <f>SUM(H8:I8)</f>
        <v>1999132.76</v>
      </c>
      <c r="H8" s="135">
        <v>1999132.76</v>
      </c>
      <c r="I8" s="135"/>
      <c r="J8" s="165"/>
    </row>
    <row r="9" ht="22.9" customHeight="1" spans="1:10">
      <c r="A9" s="164"/>
      <c r="B9" s="171" t="s">
        <v>85</v>
      </c>
      <c r="C9" s="175" t="s">
        <v>86</v>
      </c>
      <c r="D9" s="175" t="s">
        <v>89</v>
      </c>
      <c r="E9" s="136">
        <v>114001</v>
      </c>
      <c r="F9" s="136" t="s">
        <v>90</v>
      </c>
      <c r="G9" s="135">
        <f t="shared" ref="G9:G21" si="0">SUM(H9:I9)</f>
        <v>5370030.22</v>
      </c>
      <c r="H9" s="135">
        <v>5370030.22</v>
      </c>
      <c r="I9" s="135"/>
      <c r="J9" s="165"/>
    </row>
    <row r="10" ht="22.9" customHeight="1" spans="1:10">
      <c r="A10" s="164"/>
      <c r="B10" s="171" t="s">
        <v>85</v>
      </c>
      <c r="C10" s="175" t="s">
        <v>91</v>
      </c>
      <c r="D10" s="175" t="s">
        <v>87</v>
      </c>
      <c r="E10" s="136">
        <v>114001</v>
      </c>
      <c r="F10" s="136" t="s">
        <v>92</v>
      </c>
      <c r="G10" s="135">
        <f t="shared" si="0"/>
        <v>57140</v>
      </c>
      <c r="H10" s="135">
        <v>57140</v>
      </c>
      <c r="I10" s="135"/>
      <c r="J10" s="165"/>
    </row>
    <row r="11" ht="22.9" customHeight="1" spans="1:10">
      <c r="A11" s="164"/>
      <c r="B11" s="171" t="s">
        <v>85</v>
      </c>
      <c r="C11" s="175" t="s">
        <v>91</v>
      </c>
      <c r="D11" s="175" t="s">
        <v>86</v>
      </c>
      <c r="E11" s="136">
        <v>114001</v>
      </c>
      <c r="F11" s="136" t="s">
        <v>93</v>
      </c>
      <c r="G11" s="135">
        <f t="shared" si="0"/>
        <v>8144</v>
      </c>
      <c r="H11" s="135">
        <v>8144</v>
      </c>
      <c r="I11" s="135"/>
      <c r="J11" s="165"/>
    </row>
    <row r="12" ht="22.9" customHeight="1" spans="1:10">
      <c r="A12" s="164"/>
      <c r="B12" s="171" t="s">
        <v>85</v>
      </c>
      <c r="C12" s="175" t="s">
        <v>91</v>
      </c>
      <c r="D12" s="175" t="s">
        <v>91</v>
      </c>
      <c r="E12" s="136">
        <v>114001</v>
      </c>
      <c r="F12" s="136" t="s">
        <v>94</v>
      </c>
      <c r="G12" s="135">
        <f t="shared" si="0"/>
        <v>321649.57</v>
      </c>
      <c r="H12" s="135">
        <v>321649.57</v>
      </c>
      <c r="I12" s="135"/>
      <c r="J12" s="165"/>
    </row>
    <row r="13" ht="22.9" customHeight="1" spans="1:10">
      <c r="A13" s="164"/>
      <c r="B13" s="171" t="s">
        <v>85</v>
      </c>
      <c r="C13" s="175" t="s">
        <v>95</v>
      </c>
      <c r="D13" s="175" t="s">
        <v>87</v>
      </c>
      <c r="E13" s="136">
        <v>114001</v>
      </c>
      <c r="F13" s="136" t="s">
        <v>96</v>
      </c>
      <c r="G13" s="135">
        <f t="shared" si="0"/>
        <v>56400</v>
      </c>
      <c r="H13" s="135">
        <v>56400</v>
      </c>
      <c r="I13" s="135"/>
      <c r="J13" s="165"/>
    </row>
    <row r="14" ht="22.9" customHeight="1" spans="1:10">
      <c r="A14" s="164"/>
      <c r="B14" s="171" t="s">
        <v>85</v>
      </c>
      <c r="C14" s="175" t="s">
        <v>95</v>
      </c>
      <c r="D14" s="175" t="s">
        <v>97</v>
      </c>
      <c r="E14" s="136">
        <v>114001</v>
      </c>
      <c r="F14" s="136" t="s">
        <v>98</v>
      </c>
      <c r="G14" s="135">
        <f t="shared" si="0"/>
        <v>350000</v>
      </c>
      <c r="H14" s="135">
        <v>350000</v>
      </c>
      <c r="I14" s="135"/>
      <c r="J14" s="165"/>
    </row>
    <row r="15" ht="22.9" customHeight="1" spans="1:10">
      <c r="A15" s="164"/>
      <c r="B15" s="171" t="s">
        <v>85</v>
      </c>
      <c r="C15" s="175" t="s">
        <v>99</v>
      </c>
      <c r="D15" s="175" t="s">
        <v>100</v>
      </c>
      <c r="E15" s="136">
        <v>114001</v>
      </c>
      <c r="F15" s="136" t="s">
        <v>101</v>
      </c>
      <c r="G15" s="135">
        <f t="shared" si="0"/>
        <v>800000</v>
      </c>
      <c r="H15" s="135">
        <v>800000</v>
      </c>
      <c r="I15" s="135"/>
      <c r="J15" s="165"/>
    </row>
    <row r="16" ht="22.9" customHeight="1" spans="1:10">
      <c r="A16" s="164"/>
      <c r="B16" s="171" t="s">
        <v>85</v>
      </c>
      <c r="C16" s="175" t="s">
        <v>89</v>
      </c>
      <c r="D16" s="175" t="s">
        <v>89</v>
      </c>
      <c r="E16" s="136">
        <v>114001</v>
      </c>
      <c r="F16" s="136" t="s">
        <v>102</v>
      </c>
      <c r="G16" s="135">
        <f t="shared" si="0"/>
        <v>5000000</v>
      </c>
      <c r="H16" s="135">
        <v>5000000</v>
      </c>
      <c r="I16" s="135"/>
      <c r="J16" s="165"/>
    </row>
    <row r="17" ht="22.9" customHeight="1" spans="1:10">
      <c r="A17" s="164"/>
      <c r="B17" s="171" t="s">
        <v>103</v>
      </c>
      <c r="C17" s="175" t="s">
        <v>99</v>
      </c>
      <c r="D17" s="175" t="s">
        <v>87</v>
      </c>
      <c r="E17" s="136">
        <v>114001</v>
      </c>
      <c r="F17" s="136" t="s">
        <v>104</v>
      </c>
      <c r="G17" s="135">
        <f t="shared" si="0"/>
        <v>114518.91</v>
      </c>
      <c r="H17" s="135">
        <v>114518.91</v>
      </c>
      <c r="I17" s="135"/>
      <c r="J17" s="165"/>
    </row>
    <row r="18" ht="22.9" customHeight="1" spans="1:10">
      <c r="A18" s="164"/>
      <c r="B18" s="171" t="s">
        <v>103</v>
      </c>
      <c r="C18" s="175" t="s">
        <v>99</v>
      </c>
      <c r="D18" s="175" t="s">
        <v>86</v>
      </c>
      <c r="E18" s="136">
        <v>114001</v>
      </c>
      <c r="F18" s="136" t="s">
        <v>105</v>
      </c>
      <c r="G18" s="135">
        <f t="shared" si="0"/>
        <v>57899.88</v>
      </c>
      <c r="H18" s="135">
        <v>57899.88</v>
      </c>
      <c r="I18" s="135"/>
      <c r="J18" s="165"/>
    </row>
    <row r="19" ht="22.9" customHeight="1" spans="1:10">
      <c r="A19" s="164"/>
      <c r="B19" s="171" t="s">
        <v>103</v>
      </c>
      <c r="C19" s="175" t="s">
        <v>99</v>
      </c>
      <c r="D19" s="175" t="s">
        <v>106</v>
      </c>
      <c r="E19" s="136">
        <v>114001</v>
      </c>
      <c r="F19" s="136" t="s">
        <v>107</v>
      </c>
      <c r="G19" s="135">
        <f t="shared" si="0"/>
        <v>13617</v>
      </c>
      <c r="H19" s="135">
        <v>13617</v>
      </c>
      <c r="I19" s="135"/>
      <c r="J19" s="165"/>
    </row>
    <row r="20" ht="22.9" customHeight="1" spans="1:10">
      <c r="A20" s="164"/>
      <c r="B20" s="171" t="s">
        <v>103</v>
      </c>
      <c r="C20" s="175" t="s">
        <v>99</v>
      </c>
      <c r="D20" s="175" t="s">
        <v>89</v>
      </c>
      <c r="E20" s="136">
        <v>114001</v>
      </c>
      <c r="F20" s="136" t="s">
        <v>108</v>
      </c>
      <c r="G20" s="135">
        <f t="shared" si="0"/>
        <v>6408</v>
      </c>
      <c r="H20" s="135">
        <v>6408</v>
      </c>
      <c r="I20" s="135"/>
      <c r="J20" s="165"/>
    </row>
    <row r="21" ht="22.9" customHeight="1" spans="1:10">
      <c r="A21" s="164"/>
      <c r="B21" s="171" t="s">
        <v>109</v>
      </c>
      <c r="C21" s="175" t="s">
        <v>86</v>
      </c>
      <c r="D21" s="175" t="s">
        <v>87</v>
      </c>
      <c r="E21" s="136">
        <v>114001</v>
      </c>
      <c r="F21" s="136" t="s">
        <v>110</v>
      </c>
      <c r="G21" s="135">
        <f t="shared" si="0"/>
        <v>268260</v>
      </c>
      <c r="H21" s="135">
        <v>268260</v>
      </c>
      <c r="I21" s="135"/>
      <c r="J21" s="165"/>
    </row>
    <row r="22" ht="9.75" customHeight="1" spans="1:10">
      <c r="A22" s="176"/>
      <c r="B22" s="177"/>
      <c r="C22" s="177"/>
      <c r="D22" s="177"/>
      <c r="E22" s="177"/>
      <c r="F22" s="176"/>
      <c r="G22" s="176"/>
      <c r="H22" s="176"/>
      <c r="I22" s="176"/>
      <c r="J22" s="178"/>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pane ySplit="6" topLeftCell="A7" activePane="bottomLeft" state="frozen"/>
      <selection/>
      <selection pane="bottomLeft" activeCell="E27" sqref="E27"/>
    </sheetView>
  </sheetViews>
  <sheetFormatPr defaultColWidth="10" defaultRowHeight="13.5"/>
  <cols>
    <col min="1" max="1" width="1.5" style="152" customWidth="1"/>
    <col min="2" max="3" width="6.13333333333333" style="152" customWidth="1"/>
    <col min="4" max="4" width="24.3833333333333" style="152" customWidth="1"/>
    <col min="5" max="5" width="41" style="152" customWidth="1"/>
    <col min="6" max="8" width="17.3833333333333" style="152" customWidth="1"/>
    <col min="9" max="9" width="1.5" style="152" customWidth="1"/>
    <col min="10" max="10" width="9.75" style="152" customWidth="1"/>
    <col min="11" max="16384" width="10" style="152"/>
  </cols>
  <sheetData>
    <row r="1" ht="24.95" customHeight="1" spans="1:9">
      <c r="A1" s="168"/>
      <c r="B1" s="2" t="s">
        <v>188</v>
      </c>
      <c r="C1" s="2"/>
      <c r="D1" s="169"/>
      <c r="E1" s="169"/>
      <c r="F1" s="153"/>
      <c r="G1" s="153"/>
      <c r="H1" s="170"/>
      <c r="I1" s="174"/>
    </row>
    <row r="2" ht="22.9" customHeight="1" spans="1:9">
      <c r="A2" s="153"/>
      <c r="B2" s="156" t="s">
        <v>189</v>
      </c>
      <c r="C2" s="156"/>
      <c r="D2" s="156"/>
      <c r="E2" s="156"/>
      <c r="F2" s="156"/>
      <c r="G2" s="156"/>
      <c r="H2" s="156"/>
      <c r="I2" s="174"/>
    </row>
    <row r="3" ht="19.5" customHeight="1" spans="1:9">
      <c r="A3" s="157"/>
      <c r="B3" s="158" t="s">
        <v>6</v>
      </c>
      <c r="C3" s="158"/>
      <c r="D3" s="158"/>
      <c r="E3" s="158"/>
      <c r="G3" s="157"/>
      <c r="H3" s="159" t="s">
        <v>7</v>
      </c>
      <c r="I3" s="174"/>
    </row>
    <row r="4" ht="24.4" customHeight="1" spans="1:9">
      <c r="A4" s="155"/>
      <c r="B4" s="132" t="s">
        <v>10</v>
      </c>
      <c r="C4" s="132"/>
      <c r="D4" s="132"/>
      <c r="E4" s="132"/>
      <c r="F4" s="132" t="s">
        <v>76</v>
      </c>
      <c r="G4" s="132"/>
      <c r="H4" s="132"/>
      <c r="I4" s="174"/>
    </row>
    <row r="5" ht="24.4" customHeight="1" spans="1:9">
      <c r="A5" s="155"/>
      <c r="B5" s="132" t="s">
        <v>80</v>
      </c>
      <c r="C5" s="132"/>
      <c r="D5" s="132" t="s">
        <v>71</v>
      </c>
      <c r="E5" s="132" t="s">
        <v>81</v>
      </c>
      <c r="F5" s="132" t="s">
        <v>60</v>
      </c>
      <c r="G5" s="132" t="s">
        <v>190</v>
      </c>
      <c r="H5" s="132" t="s">
        <v>191</v>
      </c>
      <c r="I5" s="174"/>
    </row>
    <row r="6" ht="24.4" customHeight="1" spans="1:9">
      <c r="A6" s="13"/>
      <c r="B6" s="132" t="s">
        <v>82</v>
      </c>
      <c r="C6" s="132" t="s">
        <v>83</v>
      </c>
      <c r="D6" s="132"/>
      <c r="E6" s="132"/>
      <c r="F6" s="132"/>
      <c r="G6" s="132"/>
      <c r="H6" s="132"/>
      <c r="I6" s="174"/>
    </row>
    <row r="7" ht="22.9" customHeight="1" spans="1:9">
      <c r="A7" s="155"/>
      <c r="B7" s="132"/>
      <c r="C7" s="132"/>
      <c r="D7" s="132"/>
      <c r="E7" s="132" t="s">
        <v>73</v>
      </c>
      <c r="F7" s="135">
        <f>SUM(G7:H7)</f>
        <v>5852800.34</v>
      </c>
      <c r="G7" s="135">
        <f>SUM(G8:G28)</f>
        <v>5505152.7</v>
      </c>
      <c r="H7" s="135">
        <f>SUM(H8:H28)</f>
        <v>347647.64</v>
      </c>
      <c r="I7" s="174"/>
    </row>
    <row r="8" ht="22.9" customHeight="1" spans="1:9">
      <c r="A8" s="155"/>
      <c r="B8" s="171" t="s">
        <v>85</v>
      </c>
      <c r="C8" s="171" t="s">
        <v>86</v>
      </c>
      <c r="D8" s="150">
        <v>114001</v>
      </c>
      <c r="E8" s="172" t="s">
        <v>163</v>
      </c>
      <c r="F8" s="135">
        <f>SUM(G8:H8)</f>
        <v>830400</v>
      </c>
      <c r="G8" s="137">
        <v>830400</v>
      </c>
      <c r="H8" s="135"/>
      <c r="I8" s="174"/>
    </row>
    <row r="9" ht="22.9" customHeight="1" spans="1:9">
      <c r="A9" s="155"/>
      <c r="B9" s="171" t="s">
        <v>85</v>
      </c>
      <c r="C9" s="171" t="s">
        <v>86</v>
      </c>
      <c r="D9" s="150">
        <v>114001</v>
      </c>
      <c r="E9" s="172" t="s">
        <v>164</v>
      </c>
      <c r="F9" s="135">
        <f t="shared" ref="F9:F22" si="0">SUM(G9:H9)</f>
        <v>432521.88</v>
      </c>
      <c r="G9" s="137">
        <v>432521.88</v>
      </c>
      <c r="H9" s="135"/>
      <c r="I9" s="174"/>
    </row>
    <row r="10" ht="22.9" customHeight="1" spans="1:9">
      <c r="A10" s="155"/>
      <c r="B10" s="171" t="s">
        <v>85</v>
      </c>
      <c r="C10" s="171" t="s">
        <v>86</v>
      </c>
      <c r="D10" s="150">
        <v>114001</v>
      </c>
      <c r="E10" s="172" t="s">
        <v>165</v>
      </c>
      <c r="F10" s="135">
        <f t="shared" si="0"/>
        <v>563111</v>
      </c>
      <c r="G10" s="137">
        <v>563111</v>
      </c>
      <c r="H10" s="135"/>
      <c r="I10" s="174"/>
    </row>
    <row r="11" ht="22.9" customHeight="1" spans="1:9">
      <c r="A11" s="155"/>
      <c r="B11" s="171" t="s">
        <v>85</v>
      </c>
      <c r="C11" s="171" t="s">
        <v>86</v>
      </c>
      <c r="D11" s="150">
        <v>114001</v>
      </c>
      <c r="E11" s="173" t="s">
        <v>166</v>
      </c>
      <c r="F11" s="135">
        <f t="shared" si="0"/>
        <v>409477</v>
      </c>
      <c r="G11" s="137">
        <v>409477</v>
      </c>
      <c r="H11" s="135"/>
      <c r="I11" s="174"/>
    </row>
    <row r="12" ht="22.9" customHeight="1" spans="1:9">
      <c r="A12" s="155"/>
      <c r="B12" s="171" t="s">
        <v>85</v>
      </c>
      <c r="C12" s="171" t="s">
        <v>91</v>
      </c>
      <c r="D12" s="150">
        <v>114001</v>
      </c>
      <c r="E12" s="172" t="s">
        <v>167</v>
      </c>
      <c r="F12" s="135">
        <f t="shared" si="0"/>
        <v>321649.57</v>
      </c>
      <c r="G12" s="137">
        <v>321649.57</v>
      </c>
      <c r="H12" s="135"/>
      <c r="I12" s="174"/>
    </row>
    <row r="13" ht="22.9" customHeight="1" spans="1:9">
      <c r="A13" s="155"/>
      <c r="B13" s="171" t="s">
        <v>85</v>
      </c>
      <c r="C13" s="171" t="s">
        <v>91</v>
      </c>
      <c r="D13" s="150">
        <v>114001</v>
      </c>
      <c r="E13" s="172" t="s">
        <v>168</v>
      </c>
      <c r="F13" s="135">
        <f t="shared" si="0"/>
        <v>65284</v>
      </c>
      <c r="G13" s="137">
        <v>65284</v>
      </c>
      <c r="H13" s="135"/>
      <c r="I13" s="174"/>
    </row>
    <row r="14" ht="22.9" customHeight="1" spans="1:9">
      <c r="A14" s="155"/>
      <c r="B14" s="150">
        <v>210</v>
      </c>
      <c r="C14" s="150">
        <v>11</v>
      </c>
      <c r="D14" s="150">
        <v>114001</v>
      </c>
      <c r="E14" s="172" t="s">
        <v>169</v>
      </c>
      <c r="F14" s="135">
        <f t="shared" si="0"/>
        <v>172418.79</v>
      </c>
      <c r="G14" s="137">
        <v>172418.79</v>
      </c>
      <c r="H14" s="135"/>
      <c r="I14" s="174"/>
    </row>
    <row r="15" ht="22.9" customHeight="1" spans="1:9">
      <c r="A15" s="155"/>
      <c r="B15" s="150">
        <v>210</v>
      </c>
      <c r="C15" s="150">
        <v>11</v>
      </c>
      <c r="D15" s="150">
        <v>114001</v>
      </c>
      <c r="E15" s="172" t="s">
        <v>170</v>
      </c>
      <c r="F15" s="135">
        <f t="shared" si="0"/>
        <v>13617</v>
      </c>
      <c r="G15" s="137">
        <v>13617</v>
      </c>
      <c r="H15" s="135"/>
      <c r="I15" s="174"/>
    </row>
    <row r="16" ht="22.9" customHeight="1" spans="1:9">
      <c r="A16" s="155"/>
      <c r="B16" s="150">
        <v>210</v>
      </c>
      <c r="C16" s="150">
        <v>11</v>
      </c>
      <c r="D16" s="150">
        <v>114001</v>
      </c>
      <c r="E16" s="172" t="s">
        <v>171</v>
      </c>
      <c r="F16" s="135">
        <f t="shared" si="0"/>
        <v>6408</v>
      </c>
      <c r="G16" s="137">
        <v>6408</v>
      </c>
      <c r="H16" s="135"/>
      <c r="I16" s="174"/>
    </row>
    <row r="17" ht="22.9" customHeight="1" spans="1:9">
      <c r="A17" s="155"/>
      <c r="B17" s="171" t="s">
        <v>85</v>
      </c>
      <c r="C17" s="171" t="s">
        <v>86</v>
      </c>
      <c r="D17" s="150">
        <v>114001</v>
      </c>
      <c r="E17" s="172" t="s">
        <v>172</v>
      </c>
      <c r="F17" s="135">
        <f t="shared" si="0"/>
        <v>14925.8</v>
      </c>
      <c r="G17" s="137">
        <v>14925.8</v>
      </c>
      <c r="H17" s="135"/>
      <c r="I17" s="174"/>
    </row>
    <row r="18" ht="22.9" customHeight="1" spans="1:9">
      <c r="A18" s="155"/>
      <c r="B18" s="150">
        <v>221</v>
      </c>
      <c r="C18" s="171" t="s">
        <v>86</v>
      </c>
      <c r="D18" s="150">
        <v>114001</v>
      </c>
      <c r="E18" s="172" t="s">
        <v>173</v>
      </c>
      <c r="F18" s="135">
        <f t="shared" si="0"/>
        <v>268260</v>
      </c>
      <c r="G18" s="137">
        <v>268260</v>
      </c>
      <c r="H18" s="135"/>
      <c r="I18" s="174"/>
    </row>
    <row r="19" ht="22.9" customHeight="1" spans="1:9">
      <c r="A19" s="155"/>
      <c r="B19" s="171" t="s">
        <v>85</v>
      </c>
      <c r="C19" s="171" t="s">
        <v>86</v>
      </c>
      <c r="D19" s="150">
        <v>114001</v>
      </c>
      <c r="E19" s="172" t="s">
        <v>174</v>
      </c>
      <c r="F19" s="135">
        <f t="shared" si="0"/>
        <v>2407079.66</v>
      </c>
      <c r="G19" s="137">
        <v>2407079.66</v>
      </c>
      <c r="H19" s="135"/>
      <c r="I19" s="174"/>
    </row>
    <row r="20" ht="22.9" customHeight="1" spans="1:9">
      <c r="A20" s="155"/>
      <c r="B20" s="171" t="s">
        <v>85</v>
      </c>
      <c r="C20" s="171" t="s">
        <v>86</v>
      </c>
      <c r="D20" s="150">
        <v>114001</v>
      </c>
      <c r="E20" s="172" t="s">
        <v>175</v>
      </c>
      <c r="F20" s="135">
        <f t="shared" si="0"/>
        <v>68000</v>
      </c>
      <c r="G20" s="135"/>
      <c r="H20" s="137">
        <v>68000</v>
      </c>
      <c r="I20" s="174"/>
    </row>
    <row r="21" ht="22.9" customHeight="1" spans="1:9">
      <c r="A21" s="155"/>
      <c r="B21" s="171" t="s">
        <v>85</v>
      </c>
      <c r="C21" s="171" t="s">
        <v>86</v>
      </c>
      <c r="D21" s="150">
        <v>114001</v>
      </c>
      <c r="E21" s="172" t="s">
        <v>176</v>
      </c>
      <c r="F21" s="135">
        <f t="shared" si="0"/>
        <v>6800</v>
      </c>
      <c r="G21" s="135"/>
      <c r="H21" s="137">
        <v>6800</v>
      </c>
      <c r="I21" s="174"/>
    </row>
    <row r="22" ht="22.9" customHeight="1" spans="1:9">
      <c r="A22" s="155"/>
      <c r="B22" s="171" t="s">
        <v>85</v>
      </c>
      <c r="C22" s="171" t="s">
        <v>86</v>
      </c>
      <c r="D22" s="150">
        <v>114001</v>
      </c>
      <c r="E22" s="172" t="s">
        <v>177</v>
      </c>
      <c r="F22" s="135">
        <f t="shared" si="0"/>
        <v>51000</v>
      </c>
      <c r="G22" s="135"/>
      <c r="H22" s="137">
        <v>51000</v>
      </c>
      <c r="I22" s="174"/>
    </row>
    <row r="23" ht="22.9" customHeight="1" spans="1:9">
      <c r="A23" s="155"/>
      <c r="B23" s="171" t="s">
        <v>85</v>
      </c>
      <c r="C23" s="171" t="s">
        <v>86</v>
      </c>
      <c r="D23" s="150">
        <v>114001</v>
      </c>
      <c r="E23" s="172" t="s">
        <v>178</v>
      </c>
      <c r="F23" s="135">
        <f t="shared" ref="F23:F32" si="1">SUM(G23:H23)</f>
        <v>8000</v>
      </c>
      <c r="G23" s="135"/>
      <c r="H23" s="137">
        <v>8000</v>
      </c>
      <c r="I23" s="174"/>
    </row>
    <row r="24" ht="22.9" customHeight="1" spans="1:9">
      <c r="A24" s="155"/>
      <c r="B24" s="171" t="s">
        <v>85</v>
      </c>
      <c r="C24" s="171" t="s">
        <v>86</v>
      </c>
      <c r="D24" s="150">
        <v>114001</v>
      </c>
      <c r="E24" s="172" t="s">
        <v>179</v>
      </c>
      <c r="F24" s="135">
        <f t="shared" si="1"/>
        <v>34485.5</v>
      </c>
      <c r="G24" s="135"/>
      <c r="H24" s="137">
        <v>34485.5</v>
      </c>
      <c r="I24" s="174"/>
    </row>
    <row r="25" ht="22.9" customHeight="1" spans="1:9">
      <c r="A25" s="155"/>
      <c r="B25" s="171" t="s">
        <v>85</v>
      </c>
      <c r="C25" s="171" t="s">
        <v>86</v>
      </c>
      <c r="D25" s="150">
        <v>114001</v>
      </c>
      <c r="E25" s="172" t="s">
        <v>180</v>
      </c>
      <c r="F25" s="135">
        <f t="shared" si="1"/>
        <v>21571.61</v>
      </c>
      <c r="G25" s="135"/>
      <c r="H25" s="137">
        <v>21571.61</v>
      </c>
      <c r="I25" s="174"/>
    </row>
    <row r="26" ht="22.9" customHeight="1" spans="1:9">
      <c r="A26" s="155"/>
      <c r="B26" s="171" t="s">
        <v>85</v>
      </c>
      <c r="C26" s="171" t="s">
        <v>86</v>
      </c>
      <c r="D26" s="150">
        <v>114001</v>
      </c>
      <c r="E26" s="172" t="s">
        <v>181</v>
      </c>
      <c r="F26" s="135">
        <f t="shared" si="1"/>
        <v>50000</v>
      </c>
      <c r="G26" s="135"/>
      <c r="H26" s="137">
        <v>50000</v>
      </c>
      <c r="I26" s="174"/>
    </row>
    <row r="27" ht="22.9" customHeight="1" spans="1:9">
      <c r="A27" s="155"/>
      <c r="B27" s="171" t="s">
        <v>85</v>
      </c>
      <c r="C27" s="171" t="s">
        <v>86</v>
      </c>
      <c r="D27" s="150">
        <v>114001</v>
      </c>
      <c r="E27" s="172" t="s">
        <v>182</v>
      </c>
      <c r="F27" s="135">
        <f t="shared" si="1"/>
        <v>94800</v>
      </c>
      <c r="G27" s="135"/>
      <c r="H27" s="137">
        <v>94800</v>
      </c>
      <c r="I27" s="174"/>
    </row>
    <row r="28" ht="22.9" customHeight="1" spans="1:9">
      <c r="A28" s="155"/>
      <c r="B28" s="171" t="s">
        <v>85</v>
      </c>
      <c r="C28" s="171" t="s">
        <v>86</v>
      </c>
      <c r="D28" s="150">
        <v>114001</v>
      </c>
      <c r="E28" s="172" t="s">
        <v>183</v>
      </c>
      <c r="F28" s="135">
        <f t="shared" si="1"/>
        <v>12990.53</v>
      </c>
      <c r="G28" s="135"/>
      <c r="H28" s="137">
        <v>12990.53</v>
      </c>
      <c r="I28" s="174"/>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opLeftCell="B1" workbookViewId="0">
      <pane ySplit="5" topLeftCell="A6" activePane="bottomLeft" state="frozen"/>
      <selection/>
      <selection pane="bottomLeft" activeCell="G7" sqref="G7"/>
    </sheetView>
  </sheetViews>
  <sheetFormatPr defaultColWidth="10" defaultRowHeight="13.5" outlineLevelCol="7"/>
  <cols>
    <col min="1" max="1" width="1.5" style="152" customWidth="1"/>
    <col min="2" max="4" width="6.63333333333333" style="152" customWidth="1"/>
    <col min="5" max="5" width="26.6333333333333" style="152" customWidth="1"/>
    <col min="6" max="6" width="48.6333333333333" style="152" customWidth="1"/>
    <col min="7" max="7" width="26.6333333333333" style="152" customWidth="1"/>
    <col min="8" max="8" width="1.5" style="152" customWidth="1"/>
    <col min="9" max="10" width="9.75" style="152" customWidth="1"/>
    <col min="11" max="16384" width="10" style="152"/>
  </cols>
  <sheetData>
    <row r="1" ht="24.95" customHeight="1" spans="1:8">
      <c r="A1" s="153"/>
      <c r="B1" s="2" t="s">
        <v>192</v>
      </c>
      <c r="C1" s="2"/>
      <c r="D1" s="2"/>
      <c r="E1" s="13"/>
      <c r="F1" s="13"/>
      <c r="G1" s="154"/>
      <c r="H1" s="155"/>
    </row>
    <row r="2" ht="22.9" customHeight="1" spans="1:8">
      <c r="A2" s="153"/>
      <c r="B2" s="156" t="s">
        <v>193</v>
      </c>
      <c r="C2" s="156"/>
      <c r="D2" s="156"/>
      <c r="E2" s="156"/>
      <c r="F2" s="156"/>
      <c r="G2" s="156"/>
      <c r="H2" s="155" t="s">
        <v>4</v>
      </c>
    </row>
    <row r="3" ht="19.5" customHeight="1" spans="1:8">
      <c r="A3" s="157"/>
      <c r="B3" s="158" t="s">
        <v>6</v>
      </c>
      <c r="C3" s="158"/>
      <c r="D3" s="158"/>
      <c r="E3" s="158"/>
      <c r="F3" s="158"/>
      <c r="G3" s="159" t="s">
        <v>7</v>
      </c>
      <c r="H3" s="160"/>
    </row>
    <row r="4" ht="24.4" customHeight="1" spans="1:8">
      <c r="A4" s="161"/>
      <c r="B4" s="132" t="s">
        <v>80</v>
      </c>
      <c r="C4" s="132"/>
      <c r="D4" s="132"/>
      <c r="E4" s="132" t="s">
        <v>71</v>
      </c>
      <c r="F4" s="132" t="s">
        <v>81</v>
      </c>
      <c r="G4" s="132" t="s">
        <v>194</v>
      </c>
      <c r="H4" s="162"/>
    </row>
    <row r="5" ht="24.4" customHeight="1" spans="1:8">
      <c r="A5" s="161"/>
      <c r="B5" s="132" t="s">
        <v>82</v>
      </c>
      <c r="C5" s="132" t="s">
        <v>83</v>
      </c>
      <c r="D5" s="132" t="s">
        <v>84</v>
      </c>
      <c r="E5" s="132"/>
      <c r="F5" s="132"/>
      <c r="G5" s="132"/>
      <c r="H5" s="163"/>
    </row>
    <row r="6" ht="22.9" customHeight="1" spans="1:8">
      <c r="A6" s="164"/>
      <c r="B6" s="132"/>
      <c r="C6" s="132"/>
      <c r="D6" s="132"/>
      <c r="E6" s="132">
        <v>114001</v>
      </c>
      <c r="F6" s="132" t="s">
        <v>73</v>
      </c>
      <c r="G6" s="135">
        <v>8570400</v>
      </c>
      <c r="H6" s="165"/>
    </row>
    <row r="7" ht="22.9" customHeight="1" spans="1:8">
      <c r="A7" s="164"/>
      <c r="B7" s="166">
        <v>208</v>
      </c>
      <c r="C7" s="166"/>
      <c r="D7" s="166"/>
      <c r="E7" s="132"/>
      <c r="F7" s="132" t="s">
        <v>195</v>
      </c>
      <c r="G7" s="135">
        <v>8570400</v>
      </c>
      <c r="H7" s="165"/>
    </row>
    <row r="8" ht="22.9" customHeight="1" spans="1:8">
      <c r="A8" s="164"/>
      <c r="B8" s="166">
        <v>208</v>
      </c>
      <c r="C8" s="166" t="s">
        <v>86</v>
      </c>
      <c r="D8" s="166"/>
      <c r="E8" s="132"/>
      <c r="F8" s="132" t="s">
        <v>196</v>
      </c>
      <c r="G8" s="135">
        <v>2364000</v>
      </c>
      <c r="H8" s="165"/>
    </row>
    <row r="9" ht="22.9" customHeight="1" spans="1:8">
      <c r="A9" s="164"/>
      <c r="B9" s="166" t="s">
        <v>85</v>
      </c>
      <c r="C9" s="166" t="s">
        <v>86</v>
      </c>
      <c r="D9" s="166" t="s">
        <v>89</v>
      </c>
      <c r="E9" s="132"/>
      <c r="F9" s="132" t="s">
        <v>197</v>
      </c>
      <c r="G9" s="135">
        <v>2364000</v>
      </c>
      <c r="H9" s="165"/>
    </row>
    <row r="10" ht="22.9" customHeight="1" spans="1:8">
      <c r="A10" s="164"/>
      <c r="B10" s="166"/>
      <c r="C10" s="166"/>
      <c r="D10" s="166"/>
      <c r="E10" s="136"/>
      <c r="F10" s="136" t="s">
        <v>198</v>
      </c>
      <c r="G10" s="135">
        <v>50000</v>
      </c>
      <c r="H10" s="165"/>
    </row>
    <row r="11" ht="22.9" customHeight="1" spans="1:8">
      <c r="A11" s="164"/>
      <c r="B11" s="166"/>
      <c r="C11" s="166"/>
      <c r="D11" s="166"/>
      <c r="E11" s="136"/>
      <c r="F11" s="136" t="s">
        <v>199</v>
      </c>
      <c r="G11" s="135">
        <v>50000</v>
      </c>
      <c r="H11" s="165"/>
    </row>
    <row r="12" ht="22.9" customHeight="1" spans="1:8">
      <c r="A12" s="164"/>
      <c r="B12" s="166"/>
      <c r="C12" s="166"/>
      <c r="D12" s="166"/>
      <c r="E12" s="136"/>
      <c r="F12" s="136" t="s">
        <v>200</v>
      </c>
      <c r="G12" s="135">
        <v>2100000</v>
      </c>
      <c r="H12" s="165"/>
    </row>
    <row r="13" ht="22.9" customHeight="1" spans="1:8">
      <c r="A13" s="164"/>
      <c r="B13" s="166"/>
      <c r="C13" s="166"/>
      <c r="D13" s="166"/>
      <c r="E13" s="136"/>
      <c r="F13" s="136" t="s">
        <v>201</v>
      </c>
      <c r="G13" s="135">
        <v>10000</v>
      </c>
      <c r="H13" s="165"/>
    </row>
    <row r="14" ht="22.9" customHeight="1" spans="1:8">
      <c r="A14" s="164"/>
      <c r="B14" s="166"/>
      <c r="C14" s="166"/>
      <c r="D14" s="166"/>
      <c r="E14" s="136"/>
      <c r="F14" s="136" t="s">
        <v>202</v>
      </c>
      <c r="G14" s="135">
        <v>60000</v>
      </c>
      <c r="H14" s="165"/>
    </row>
    <row r="15" ht="22.9" customHeight="1" spans="1:8">
      <c r="A15" s="164"/>
      <c r="B15" s="166"/>
      <c r="C15" s="166"/>
      <c r="D15" s="166"/>
      <c r="E15" s="136"/>
      <c r="F15" s="136" t="s">
        <v>203</v>
      </c>
      <c r="G15" s="135">
        <v>20000</v>
      </c>
      <c r="H15" s="165"/>
    </row>
    <row r="16" ht="22.9" customHeight="1" spans="1:8">
      <c r="A16" s="164"/>
      <c r="B16" s="166"/>
      <c r="C16" s="166"/>
      <c r="D16" s="166"/>
      <c r="E16" s="136"/>
      <c r="F16" s="136" t="s">
        <v>204</v>
      </c>
      <c r="G16" s="135">
        <v>74000</v>
      </c>
      <c r="H16" s="165"/>
    </row>
    <row r="17" ht="22.9" customHeight="1" spans="1:8">
      <c r="A17" s="164"/>
      <c r="B17" s="166">
        <v>208</v>
      </c>
      <c r="C17" s="166" t="s">
        <v>95</v>
      </c>
      <c r="D17" s="166"/>
      <c r="E17" s="136"/>
      <c r="F17" s="132" t="s">
        <v>205</v>
      </c>
      <c r="G17" s="167">
        <v>406400</v>
      </c>
      <c r="H17" s="165"/>
    </row>
    <row r="18" ht="22.9" customHeight="1" spans="1:8">
      <c r="A18" s="164"/>
      <c r="B18" s="166" t="s">
        <v>85</v>
      </c>
      <c r="C18" s="166" t="s">
        <v>95</v>
      </c>
      <c r="D18" s="166" t="s">
        <v>87</v>
      </c>
      <c r="E18" s="136"/>
      <c r="F18" s="132" t="s">
        <v>96</v>
      </c>
      <c r="G18" s="167">
        <v>56400</v>
      </c>
      <c r="H18" s="165"/>
    </row>
    <row r="19" ht="22.9" customHeight="1" spans="1:8">
      <c r="A19" s="164"/>
      <c r="B19" s="166"/>
      <c r="C19" s="166"/>
      <c r="D19" s="166"/>
      <c r="E19" s="136"/>
      <c r="F19" s="136" t="s">
        <v>206</v>
      </c>
      <c r="G19" s="135">
        <v>56400</v>
      </c>
      <c r="H19" s="165"/>
    </row>
    <row r="20" ht="22.9" customHeight="1" spans="1:8">
      <c r="A20" s="164"/>
      <c r="B20" s="166" t="s">
        <v>85</v>
      </c>
      <c r="C20" s="166" t="s">
        <v>95</v>
      </c>
      <c r="D20" s="166" t="s">
        <v>97</v>
      </c>
      <c r="E20" s="136"/>
      <c r="F20" s="132" t="s">
        <v>98</v>
      </c>
      <c r="G20" s="135">
        <v>350000</v>
      </c>
      <c r="H20" s="165"/>
    </row>
    <row r="21" ht="22.9" customHeight="1" spans="1:8">
      <c r="A21" s="164"/>
      <c r="B21" s="166"/>
      <c r="C21" s="166"/>
      <c r="D21" s="166"/>
      <c r="E21" s="136"/>
      <c r="F21" s="136" t="s">
        <v>207</v>
      </c>
      <c r="G21" s="135">
        <v>350000</v>
      </c>
      <c r="H21" s="165"/>
    </row>
    <row r="22" ht="22.9" customHeight="1" spans="1:8">
      <c r="A22" s="164"/>
      <c r="B22" s="166" t="s">
        <v>85</v>
      </c>
      <c r="C22" s="166" t="s">
        <v>99</v>
      </c>
      <c r="D22" s="166"/>
      <c r="E22" s="136"/>
      <c r="F22" s="166" t="s">
        <v>208</v>
      </c>
      <c r="G22" s="135">
        <v>800000</v>
      </c>
      <c r="H22" s="165"/>
    </row>
    <row r="23" ht="22.9" customHeight="1" spans="1:8">
      <c r="A23" s="164"/>
      <c r="B23" s="166" t="s">
        <v>85</v>
      </c>
      <c r="C23" s="166" t="s">
        <v>99</v>
      </c>
      <c r="D23" s="166" t="s">
        <v>100</v>
      </c>
      <c r="E23" s="136"/>
      <c r="F23" s="166" t="s">
        <v>101</v>
      </c>
      <c r="G23" s="135">
        <v>800000</v>
      </c>
      <c r="H23" s="165"/>
    </row>
    <row r="24" ht="22.9" customHeight="1" spans="1:8">
      <c r="A24" s="164"/>
      <c r="B24" s="166"/>
      <c r="C24" s="166"/>
      <c r="D24" s="166"/>
      <c r="E24" s="136"/>
      <c r="F24" s="136" t="s">
        <v>101</v>
      </c>
      <c r="G24" s="135">
        <v>800000</v>
      </c>
      <c r="H24" s="165"/>
    </row>
    <row r="25" ht="22.9" customHeight="1" spans="1:8">
      <c r="A25" s="164"/>
      <c r="B25" s="166" t="s">
        <v>85</v>
      </c>
      <c r="C25" s="166" t="s">
        <v>89</v>
      </c>
      <c r="D25" s="166"/>
      <c r="E25" s="136"/>
      <c r="F25" s="166" t="s">
        <v>102</v>
      </c>
      <c r="G25" s="135">
        <v>5000000</v>
      </c>
      <c r="H25" s="165"/>
    </row>
    <row r="26" ht="22.9" customHeight="1" spans="1:8">
      <c r="A26" s="164"/>
      <c r="B26" s="166" t="s">
        <v>85</v>
      </c>
      <c r="C26" s="166" t="s">
        <v>89</v>
      </c>
      <c r="D26" s="166" t="s">
        <v>89</v>
      </c>
      <c r="E26" s="136"/>
      <c r="F26" s="166" t="s">
        <v>102</v>
      </c>
      <c r="G26" s="135">
        <v>5000000</v>
      </c>
      <c r="H26" s="165"/>
    </row>
    <row r="27" ht="22.9" customHeight="1" spans="1:8">
      <c r="A27" s="164"/>
      <c r="B27" s="166"/>
      <c r="C27" s="166"/>
      <c r="D27" s="166"/>
      <c r="E27" s="136"/>
      <c r="F27" s="136" t="s">
        <v>209</v>
      </c>
      <c r="G27" s="135">
        <v>5000000</v>
      </c>
      <c r="H27" s="16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封面</vt:lpstr>
      <vt:lpstr>1</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13-6</vt:lpstr>
      <vt:lpstr>13-7</vt:lpstr>
      <vt:lpstr>13-8</vt:lpstr>
      <vt:lpstr>13-9</vt:lpstr>
      <vt:lpstr>13-10</vt:lpstr>
      <vt:lpstr>13-11</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2024-07-29T08:32:47Z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E0224FF05D954413B8605F75D567CC5C</vt:lpwstr>
  </property>
</Properties>
</file>