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3-3" sheetId="16" r:id="rId16"/>
    <sheet name="13-4" sheetId="17" r:id="rId17"/>
    <sheet name="13-5" sheetId="18" r:id="rId18"/>
    <sheet name="13-6" sheetId="19" r:id="rId19"/>
    <sheet name="14" sheetId="2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'3'!$B$1:$K$24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concurrentCalc="0"/>
</workbook>
</file>

<file path=xl/sharedStrings.xml><?xml version="1.0" encoding="utf-8"?>
<sst xmlns="http://schemas.openxmlformats.org/spreadsheetml/2006/main" count="890" uniqueCount="373">
  <si>
    <t>攀枝花市西区经济和信息化局</t>
  </si>
  <si>
    <t>2023年部门预算公开表</t>
  </si>
  <si>
    <t>报送日期：2023年3月21日</t>
  </si>
  <si>
    <t>表1</t>
  </si>
  <si>
    <t xml:space="preserve"> </t>
  </si>
  <si>
    <t>部门收支总表</t>
  </si>
  <si>
    <t>部门：攀枝花市西区经济和信息化局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</si>
  <si>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</si>
  <si>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</si>
  <si>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</si>
  <si>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</si>
  <si>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</si>
  <si>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</si>
  <si>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</si>
  <si>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</si>
  <si>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</si>
  <si>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</si>
  <si>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</si>
  <si>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</si>
  <si>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</si>
  <si>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</si>
  <si>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</si>
  <si>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</si>
  <si>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</si>
  <si>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</si>
  <si>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</si>
  <si>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</si>
  <si>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</si>
  <si>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</si>
  <si>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</si>
  <si>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</si>
  <si>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</si>
  <si>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</si>
  <si>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</si>
  <si>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</si>
  <si>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</si>
  <si>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</si>
  <si>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</si>
  <si>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</si>
  <si>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</si>
  <si>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</si>
  <si>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</si>
  <si>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</si>
  <si>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</si>
  <si>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</si>
  <si>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</si>
  <si>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</si>
  <si>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</si>
  <si>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</si>
  <si>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</si>
  <si>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</si>
  <si>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</si>
  <si>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</si>
  <si>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</si>
  <si>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</si>
  <si>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</si>
  <si>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</si>
  <si>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</si>
  <si>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</si>
  <si>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</si>
  <si>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</si>
  <si>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</si>
  <si>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</si>
  <si>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</si>
  <si>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</si>
  <si>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</si>
  <si>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</si>
  <si>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</si>
  <si>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</si>
  <si>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</si>
  <si>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</si>
  <si>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</si>
  <si>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</si>
  <si>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</si>
  <si>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</si>
  <si>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</si>
  <si>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</si>
  <si>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</si>
  <si>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</si>
  <si>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</si>
  <si>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</si>
  <si>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</si>
  <si>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</si>
  <si>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</si>
  <si>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</si>
  <si>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11</t>
  </si>
  <si>
    <t>03</t>
  </si>
  <si>
    <t>公务员医疗补助</t>
  </si>
  <si>
    <t>99</t>
  </si>
  <si>
    <t>其他行政事业单位医疗支出</t>
  </si>
  <si>
    <t>08</t>
  </si>
  <si>
    <t>02</t>
  </si>
  <si>
    <t>土地开发支出</t>
  </si>
  <si>
    <t>01</t>
  </si>
  <si>
    <t>行政运行</t>
  </si>
  <si>
    <t>05</t>
  </si>
  <si>
    <t>其他工业和信息产业监管支出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</si>
  <si>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</si>
  <si>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</si>
  <si>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</si>
  <si>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</si>
  <si>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</si>
  <si>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</si>
  <si>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</si>
  <si>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</si>
  <si>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</si>
  <si>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</si>
  <si>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</si>
  <si>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</si>
  <si>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</si>
  <si>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</si>
  <si>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</si>
  <si>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</si>
  <si>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</si>
  <si>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</si>
  <si>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</si>
  <si>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</si>
  <si>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</si>
  <si>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</si>
  <si>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</si>
  <si>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</si>
  <si>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</si>
  <si>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</si>
  <si>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</si>
  <si>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</si>
  <si>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</si>
  <si>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</si>
  <si>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</si>
  <si>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</si>
  <si>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</si>
  <si>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</si>
  <si>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</si>
  <si>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</si>
  <si>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</si>
  <si>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</si>
  <si>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</si>
  <si>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</si>
  <si>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</si>
  <si>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</si>
  <si>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</si>
  <si>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</si>
  <si>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</si>
  <si>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</si>
  <si>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</si>
  <si>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</si>
  <si>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</si>
  <si>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</si>
  <si>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</si>
  <si>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</si>
  <si>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</si>
  <si>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215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</si>
  <si>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</si>
  <si>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</si>
  <si>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</si>
  <si>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</si>
  <si>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</si>
  <si>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r>
      <rPr>
        <sz val="11"/>
        <rFont val="宋体"/>
        <charset val="134"/>
      </rPr>
      <t>30110-职工基本医疗保险缴费</t>
    </r>
  </si>
  <si>
    <t>210</t>
  </si>
  <si>
    <r>
      <rPr>
        <sz val="11"/>
        <rFont val="宋体"/>
        <charset val="134"/>
      </rPr>
      <t>30111-公务员医疗补助缴费</t>
    </r>
  </si>
  <si>
    <t>30112-其他社会保障缴费</t>
  </si>
  <si>
    <t>221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</si>
  <si>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</si>
  <si>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</si>
  <si>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</si>
  <si>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30211-差旅费</t>
    </r>
  </si>
  <si>
    <t>30217-公务接待费</t>
  </si>
  <si>
    <r>
      <rPr>
        <sz val="11"/>
        <rFont val="宋体"/>
        <charset val="134"/>
      </rPr>
      <t>30228-工会经费</t>
    </r>
  </si>
  <si>
    <r>
      <rPr>
        <sz val="11"/>
        <rFont val="宋体"/>
        <charset val="134"/>
      </rPr>
      <t>30229-福利费</t>
    </r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</si>
  <si>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</si>
  <si>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</si>
  <si>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</si>
  <si>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</si>
  <si>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</si>
  <si>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</si>
  <si>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</si>
  <si>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</si>
  <si>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</si>
  <si>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</si>
  <si>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</si>
  <si>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</si>
  <si>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此表无数据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</si>
  <si>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</si>
  <si>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</si>
  <si>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</si>
  <si>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</si>
  <si>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</si>
  <si>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</si>
  <si>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</si>
  <si>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</si>
  <si>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</si>
  <si>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</si>
  <si>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</si>
  <si>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</si>
  <si>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</si>
  <si>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212</t>
  </si>
  <si>
    <t>城乡社区支出</t>
  </si>
  <si>
    <t>国有土地使用权出让收入安排的支出</t>
  </si>
  <si>
    <t>辖区企业技术改造项目节能评审工作经费</t>
  </si>
  <si>
    <t>初级职称评审经费</t>
  </si>
  <si>
    <t>电力供电设施维护保障工作经费</t>
  </si>
  <si>
    <t>企业升规培育工作经费</t>
  </si>
  <si>
    <t>招商引资工作经费</t>
  </si>
  <si>
    <t>文明城市创建飞线治理、通信线路迁改协调工作经费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</si>
  <si>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</si>
  <si>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</si>
  <si>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</si>
  <si>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</si>
  <si>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</si>
  <si>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</si>
  <si>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说明：本年年初预算未安排国有资本经营预算支出</t>
  </si>
  <si>
    <t>表13</t>
  </si>
  <si>
    <t>部门预算项目绩效目标表（2023年度）</t>
  </si>
  <si>
    <t>(2023年度)</t>
  </si>
  <si>
    <t>项目名称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</si>
  <si>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</si>
  <si>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</si>
  <si>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</si>
  <si>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</si>
  <si>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</si>
  <si>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</si>
  <si>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规范辖区企业技改项目用能管理，落实国家节能减排政策。</t>
  </si>
  <si>
    <t xml:space="preserve">绩效指标 </t>
  </si>
  <si>
    <t xml:space="preserve">一级指标 </t>
  </si>
  <si>
    <t xml:space="preserve">二级指标 </t>
  </si>
  <si>
    <t xml:space="preserve">三级指标 </t>
  </si>
  <si>
    <t>指标值（包含数字及文字描述）</t>
  </si>
  <si>
    <t>完成指标</t>
  </si>
  <si>
    <t xml:space="preserve">数量指标 </t>
  </si>
  <si>
    <t>聘请专家对企业技改项目开展节能评审</t>
  </si>
  <si>
    <t>8000元＋2000元=10000元</t>
  </si>
  <si>
    <t xml:space="preserve">质量指标 </t>
  </si>
  <si>
    <t>实现国家、省及市有关节能减排宏观政策目标，强化项目用能管理</t>
  </si>
  <si>
    <t xml:space="preserve">时效指标 </t>
  </si>
  <si>
    <t>按工作计划</t>
  </si>
  <si>
    <t>按计划推进</t>
  </si>
  <si>
    <t>成本指标</t>
  </si>
  <si>
    <t>节能项目评审费</t>
  </si>
  <si>
    <t>8000元</t>
  </si>
  <si>
    <t>材料费</t>
  </si>
  <si>
    <t>2000元</t>
  </si>
  <si>
    <t>效益指标</t>
  </si>
  <si>
    <t>生态效益指标</t>
  </si>
  <si>
    <t>完成市级下达的任务</t>
  </si>
  <si>
    <t>提高辖区企业的技术，优化产业结构，提上升生态环境，保障安全</t>
  </si>
  <si>
    <t>社会效益指标</t>
  </si>
  <si>
    <t>确保辖区生态安全</t>
  </si>
  <si>
    <t xml:space="preserve">满意度指标 </t>
  </si>
  <si>
    <t>服务对象满意度指标</t>
  </si>
  <si>
    <t>辖区工业企业</t>
  </si>
  <si>
    <t>抽样调查满意度达95%以上</t>
  </si>
  <si>
    <t>为做好全区工业人才培育工作，大力实施“人才强区”战略，抓紧抓实人才队伍建设，全面营造人才生态环境，为全区经济社会发展提供了强有力的人才智力支撑。</t>
  </si>
  <si>
    <t>绩效指标</t>
  </si>
  <si>
    <t>一级指标</t>
  </si>
  <si>
    <t>二级指标</t>
  </si>
  <si>
    <t>三级指标</t>
  </si>
  <si>
    <t>数量指标</t>
  </si>
  <si>
    <t>完成西区工程系列初级职称</t>
  </si>
  <si>
    <t>完成西区工程系列初级职称人数10人</t>
  </si>
  <si>
    <t>质量指标</t>
  </si>
  <si>
    <t>资金拨付成功率</t>
  </si>
  <si>
    <t>时效指标</t>
  </si>
  <si>
    <t>完成时间</t>
  </si>
  <si>
    <t>按工作计划推进工作</t>
  </si>
  <si>
    <t>聘请专家经费</t>
  </si>
  <si>
    <t>20人×1天×800元/天=16000元</t>
  </si>
  <si>
    <t>评审场所租赁费</t>
  </si>
  <si>
    <t>4000元</t>
  </si>
  <si>
    <t>经济效益指标</t>
  </si>
  <si>
    <t>促进地方经济发展</t>
  </si>
  <si>
    <t>为项目有效引进提供基础保障</t>
  </si>
  <si>
    <t>促进企业高质量发展</t>
  </si>
  <si>
    <t>大力扶持企业发展，争取各项优惠政策</t>
  </si>
  <si>
    <t>满意度指标</t>
  </si>
  <si>
    <t>辖区规上工业企业满意度</t>
  </si>
  <si>
    <t>抽样调查满意度达到95%以上</t>
  </si>
  <si>
    <t>保障企业、居民正常生产生活用电，减少用电安全隐患。</t>
  </si>
  <si>
    <t>辖区用电居民</t>
  </si>
  <si>
    <t>40000户</t>
  </si>
  <si>
    <t>西区老旧小区供配电设施改造项目</t>
  </si>
  <si>
    <t>格里坪镇、玉泉街道、河门口街道等小区改造</t>
  </si>
  <si>
    <t>化成箔、达海物流园等项目</t>
  </si>
  <si>
    <t>迁改项目5个</t>
  </si>
  <si>
    <t>协调电力保障</t>
  </si>
  <si>
    <t>确保辖区企业、居民生产生活用电，确保重点项目顺利实施</t>
  </si>
  <si>
    <t>项目建设要求进度</t>
  </si>
  <si>
    <t>误餐费</t>
  </si>
  <si>
    <t>8人×30次×30元/次=7200元</t>
  </si>
  <si>
    <t>项目对接费</t>
  </si>
  <si>
    <t>耗材费</t>
  </si>
  <si>
    <t>4400元</t>
  </si>
  <si>
    <t>宣传展板、宣传资料</t>
  </si>
  <si>
    <t>展板印刷：7张×1600元/张=11200元</t>
  </si>
  <si>
    <t>满足招商引资需求</t>
  </si>
  <si>
    <t>减少用电安全隐患</t>
  </si>
  <si>
    <t>保障企业及人民群众用电需求</t>
  </si>
  <si>
    <t>不发生因输配电设施隐患引发的森林火灾事故</t>
  </si>
  <si>
    <t>保障企业、居民正常生产生活用电，保障企业及员工生命财产安全</t>
  </si>
  <si>
    <t>增加招商引资项目</t>
  </si>
  <si>
    <t>改善辖区工业结构，提高辖区工业总量</t>
  </si>
  <si>
    <t>群众满意度</t>
  </si>
  <si>
    <t>促进西区经济社会发展，培育新的经济增长点。</t>
  </si>
  <si>
    <t>企业升规培育</t>
  </si>
  <si>
    <t>2023年升规15家</t>
  </si>
  <si>
    <t>升规企业</t>
  </si>
  <si>
    <t>产值达到2000万元</t>
  </si>
  <si>
    <t>展板</t>
  </si>
  <si>
    <t>10块×2000元=20000元</t>
  </si>
  <si>
    <t>升规入库补助经费</t>
  </si>
  <si>
    <t>20000元</t>
  </si>
  <si>
    <t>升规工作对接、宣传、设备采购、耗材等工作经费</t>
  </si>
  <si>
    <t>102800元</t>
  </si>
  <si>
    <t>促进西区工业经济发展，优化西区产业机构。</t>
  </si>
  <si>
    <t>通讯企业</t>
  </si>
  <si>
    <t>3家</t>
  </si>
  <si>
    <t>5亿元以上重大招商项目</t>
  </si>
  <si>
    <t>1个</t>
  </si>
  <si>
    <t>2亿元以上重大招商项目</t>
  </si>
  <si>
    <t>4个</t>
  </si>
  <si>
    <t>协调推进项目促成</t>
  </si>
  <si>
    <t>有效促进招商引资工作开展，切实完成工业招商工作</t>
  </si>
  <si>
    <t>有效推进招商引资任务目标逐步达成</t>
  </si>
  <si>
    <t>客商对接费</t>
  </si>
  <si>
    <t>10次×2000元／次=20000元</t>
  </si>
  <si>
    <t>外出考察经费</t>
  </si>
  <si>
    <t>5次×6000元／次=30000元</t>
  </si>
  <si>
    <t>招商引资广告制造费用</t>
  </si>
  <si>
    <t>10000元</t>
  </si>
  <si>
    <t>产业招商指南印制费</t>
  </si>
  <si>
    <t>50套×100元／套=5000元</t>
  </si>
  <si>
    <t>招商引资工作办公用品耗材费</t>
  </si>
  <si>
    <t>5000元</t>
  </si>
  <si>
    <t>完成区委、区政府下达的招商引资目标任务</t>
  </si>
  <si>
    <t>有效促进辖区经济发展</t>
  </si>
  <si>
    <t>招商引资项目相关企业满意度</t>
  </si>
  <si>
    <t>保障企业、居民正常生产生活用网。</t>
  </si>
  <si>
    <t>辖区居民使用网络</t>
  </si>
  <si>
    <t>西区老旧小区通讯设施改造项目</t>
  </si>
  <si>
    <t>河门口、清香坪小区改造</t>
  </si>
  <si>
    <t>协调通讯保障</t>
  </si>
  <si>
    <t>确保辖区企业、居民生产生活用网络稳定</t>
  </si>
  <si>
    <t>15800元</t>
  </si>
  <si>
    <t>10人×14次×30元/次=4200元</t>
  </si>
  <si>
    <t>满足居民、企业通讯需求</t>
  </si>
  <si>
    <t>保障企业、居民正常生产生活用网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</si>
  <si>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</si>
  <si>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</si>
  <si>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</si>
  <si>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</si>
  <si>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</si>
  <si>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</si>
  <si>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</si>
  <si>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</si>
  <si>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实现国家、省及市有关节能减排宏观政策目标，强化项目用能管理，为做好全区工业人才培育工作，大力实施“人才强区”战略，抓紧抓实人才队伍建设，全面营造人才生态环境，为全区经济社会发展提供了强有力的人才智力支撑。</t>
  </si>
  <si>
    <t>年度部门整体支出预算</t>
  </si>
  <si>
    <t>资金总额</t>
  </si>
  <si>
    <t>年度总体目标</t>
  </si>
  <si>
    <t>全面履行实施国家、省、市、区有关工业经济、工业循环经济、信息化、无线电管理和行业范围内中小企业发展的法律、法规和方针政策职责，保证机构正常运行，确保完成年度职能目标任务</t>
  </si>
  <si>
    <t>年度绩效指标</t>
  </si>
  <si>
    <t>指标值
（包含数字及文字描述）</t>
  </si>
  <si>
    <t>产出指标</t>
  </si>
  <si>
    <t>按月发放全局职工工资、绩效、各项社会保险和按需求支付办公费、电费、邮电费、差旅费、公务用车运行维护费等日常公用经费，做好全局日常保障工作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</si>
  <si>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</si>
  <si>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</si>
  <si>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</si>
  <si>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</si>
  <si>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2,988,579.56元</t>
  </si>
  <si>
    <t>300000元</t>
  </si>
  <si>
    <t>职能职责</t>
  </si>
  <si>
    <t>2023年全面履行实施国家、省、市、区有关工业经济、工业循环经济、信息化、无线电管理和行业范围内中小企业发展的法律、法规和方针政策职责，保证机构正常运行，确保完成年度职能目标任务</t>
  </si>
  <si>
    <t>可持续影响指标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</si>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</sst>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29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32" applyNumberFormat="0" applyAlignment="0" applyProtection="0">
      <alignment vertical="center"/>
    </xf>
    <xf numFmtId="0" fontId="39" fillId="12" borderId="28" applyNumberFormat="0" applyAlignment="0" applyProtection="0">
      <alignment vertical="center"/>
    </xf>
    <xf numFmtId="0" fontId="40" fillId="13" borderId="3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0" fillId="0" borderId="0"/>
    <xf numFmtId="0" fontId="12" fillId="0" borderId="0">
      <alignment vertical="center"/>
    </xf>
    <xf numFmtId="0" fontId="20" fillId="0" borderId="0"/>
  </cellStyleXfs>
  <cellXfs count="20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 applyProtection="1">
      <alignment horizontal="left" vertical="center"/>
    </xf>
    <xf numFmtId="49" fontId="10" fillId="0" borderId="4" xfId="5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3" xfId="0" applyNumberFormat="1" applyFont="1" applyFill="1" applyBorder="1" applyAlignment="1" applyProtection="1">
      <alignment horizontal="left" vertical="center" wrapText="1"/>
    </xf>
    <xf numFmtId="49" fontId="10" fillId="0" borderId="19" xfId="50" applyNumberFormat="1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49" fontId="10" fillId="0" borderId="12" xfId="50" applyNumberFormat="1" applyFont="1" applyFill="1" applyBorder="1" applyAlignment="1" applyProtection="1">
      <alignment horizontal="left" vertical="center" wrapText="1"/>
    </xf>
    <xf numFmtId="49" fontId="10" fillId="0" borderId="15" xfId="50" applyNumberFormat="1" applyFont="1" applyFill="1" applyBorder="1" applyAlignment="1" applyProtection="1">
      <alignment horizontal="left" vertical="center" wrapText="1"/>
    </xf>
    <xf numFmtId="49" fontId="10" fillId="0" borderId="9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5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9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left" vertical="center" wrapText="1"/>
    </xf>
    <xf numFmtId="49" fontId="10" fillId="0" borderId="4" xfId="50" applyNumberFormat="1" applyFont="1" applyFill="1" applyBorder="1" applyAlignment="1" applyProtection="1">
      <alignment vertical="center" wrapText="1"/>
    </xf>
    <xf numFmtId="0" fontId="10" fillId="0" borderId="4" xfId="0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49" fontId="10" fillId="0" borderId="21" xfId="0" applyNumberFormat="1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vertical="center" wrapText="1"/>
    </xf>
    <xf numFmtId="49" fontId="10" fillId="0" borderId="10" xfId="0" applyNumberFormat="1" applyFont="1" applyFill="1" applyBorder="1" applyAlignment="1" applyProtection="1">
      <alignment vertical="center" wrapText="1"/>
    </xf>
    <xf numFmtId="49" fontId="10" fillId="0" borderId="19" xfId="0" applyNumberFormat="1" applyFont="1" applyFill="1" applyBorder="1" applyAlignment="1" applyProtection="1">
      <alignment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22" xfId="0" applyNumberFormat="1" applyFont="1" applyFill="1" applyBorder="1" applyAlignment="1" applyProtection="1">
      <alignment vertical="center" wrapText="1"/>
    </xf>
    <xf numFmtId="49" fontId="10" fillId="0" borderId="20" xfId="0" applyNumberFormat="1" applyFont="1" applyFill="1" applyBorder="1" applyAlignment="1" applyProtection="1">
      <alignment vertical="center" wrapText="1"/>
    </xf>
    <xf numFmtId="0" fontId="12" fillId="0" borderId="22" xfId="50" applyFont="1" applyFill="1" applyBorder="1" applyAlignment="1">
      <alignment horizontal="center" vertical="center" wrapText="1"/>
    </xf>
    <xf numFmtId="0" fontId="12" fillId="0" borderId="21" xfId="50" applyFont="1" applyFill="1" applyBorder="1" applyAlignment="1">
      <alignment horizontal="center" vertical="center" wrapText="1"/>
    </xf>
    <xf numFmtId="0" fontId="10" fillId="0" borderId="12" xfId="50" applyNumberFormat="1" applyFont="1" applyFill="1" applyBorder="1" applyAlignment="1" applyProtection="1">
      <alignment horizontal="center" vertical="center" wrapText="1"/>
    </xf>
    <xf numFmtId="0" fontId="10" fillId="0" borderId="15" xfId="50" applyNumberFormat="1" applyFont="1" applyFill="1" applyBorder="1" applyAlignment="1" applyProtection="1">
      <alignment horizontal="center" vertical="center" wrapText="1"/>
    </xf>
    <xf numFmtId="0" fontId="10" fillId="0" borderId="8" xfId="50" applyNumberFormat="1" applyFont="1" applyFill="1" applyBorder="1" applyAlignment="1" applyProtection="1">
      <alignment horizontal="center" vertical="center" wrapText="1"/>
    </xf>
    <xf numFmtId="49" fontId="10" fillId="0" borderId="10" xfId="50" applyNumberFormat="1" applyFont="1" applyFill="1" applyBorder="1" applyAlignment="1" applyProtection="1">
      <alignment horizontal="center" vertical="center" wrapText="1"/>
    </xf>
    <xf numFmtId="49" fontId="10" fillId="0" borderId="19" xfId="50" applyNumberFormat="1" applyFont="1" applyFill="1" applyBorder="1" applyAlignment="1" applyProtection="1">
      <alignment horizontal="center" vertical="center" wrapText="1"/>
    </xf>
    <xf numFmtId="0" fontId="10" fillId="0" borderId="16" xfId="50" applyNumberFormat="1" applyFont="1" applyFill="1" applyBorder="1" applyAlignment="1" applyProtection="1">
      <alignment horizontal="center" vertical="center" wrapText="1"/>
    </xf>
    <xf numFmtId="0" fontId="10" fillId="0" borderId="17" xfId="50" applyNumberFormat="1" applyFont="1" applyFill="1" applyBorder="1" applyAlignment="1" applyProtection="1">
      <alignment horizontal="center" vertical="center" wrapText="1"/>
    </xf>
    <xf numFmtId="0" fontId="10" fillId="0" borderId="0" xfId="50" applyNumberFormat="1" applyFont="1" applyFill="1" applyBorder="1" applyAlignment="1" applyProtection="1">
      <alignment horizontal="center" vertical="center" wrapText="1"/>
    </xf>
    <xf numFmtId="0" fontId="10" fillId="0" borderId="4" xfId="50" applyNumberFormat="1" applyFont="1" applyFill="1" applyBorder="1" applyAlignment="1" applyProtection="1">
      <alignment horizontal="center" vertical="center" wrapText="1"/>
    </xf>
    <xf numFmtId="49" fontId="10" fillId="0" borderId="4" xfId="50" applyNumberFormat="1" applyFont="1" applyFill="1" applyBorder="1" applyAlignment="1" applyProtection="1">
      <alignment horizontal="center" vertical="center" wrapText="1"/>
    </xf>
    <xf numFmtId="49" fontId="10" fillId="0" borderId="20" xfId="5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23" xfId="0" applyFont="1" applyBorder="1">
      <alignment vertical="center"/>
    </xf>
    <xf numFmtId="0" fontId="10" fillId="0" borderId="23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0" fillId="0" borderId="2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0" fillId="0" borderId="24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0" fillId="0" borderId="23" xfId="0" applyFont="1" applyFill="1" applyBorder="1">
      <alignment vertical="center"/>
    </xf>
    <xf numFmtId="0" fontId="10" fillId="0" borderId="23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23" xfId="0" applyFont="1" applyFill="1" applyBorder="1">
      <alignment vertical="center"/>
    </xf>
    <xf numFmtId="0" fontId="5" fillId="0" borderId="26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  <cellStyle name="常规 2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5" sqref="A5"/>
    </sheetView>
  </sheetViews>
  <sheetFormatPr defaultColWidth="9" defaultRowHeight="14.25"/>
  <cols>
    <col min="1" max="1" width="123.133333333333" style="198" customWidth="1"/>
    <col min="2" max="16384" width="9" style="198"/>
  </cols>
  <sheetData>
    <row r="1" spans="1:1">
      <c r="A1" s="199"/>
    </row>
    <row r="2" ht="137.1" customHeight="1" spans="1:1">
      <c r="A2" s="199"/>
    </row>
    <row r="3" ht="137.1" customHeight="1" spans="1:1">
      <c r="A3" s="200" t="s">
        <v>0</v>
      </c>
    </row>
    <row r="4" ht="9" customHeight="1"/>
    <row r="5" ht="33" customHeight="1"/>
    <row r="6" ht="34.5" spans="1:1">
      <c r="A6" s="201" t="s">
        <v>1</v>
      </c>
    </row>
    <row r="11" ht="35.1" customHeight="1" spans="1:1">
      <c r="A11" s="202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17"/>
      <c r="B1" s="2" t="s">
        <v>182</v>
      </c>
      <c r="C1" s="118"/>
      <c r="D1" s="119"/>
      <c r="E1" s="119"/>
      <c r="F1" s="119"/>
      <c r="G1" s="119"/>
      <c r="H1" s="119"/>
      <c r="I1" s="132"/>
      <c r="J1" s="122"/>
    </row>
    <row r="2" ht="22.9" customHeight="1" spans="1:10">
      <c r="A2" s="117"/>
      <c r="B2" s="3" t="s">
        <v>183</v>
      </c>
      <c r="C2" s="3"/>
      <c r="D2" s="3"/>
      <c r="E2" s="3"/>
      <c r="F2" s="3"/>
      <c r="G2" s="3"/>
      <c r="H2" s="3"/>
      <c r="I2" s="3"/>
      <c r="J2" s="122" t="s">
        <v>4</v>
      </c>
    </row>
    <row r="3" ht="19.5" customHeight="1" spans="1:10">
      <c r="A3" s="120"/>
      <c r="B3" s="121" t="s">
        <v>6</v>
      </c>
      <c r="C3" s="121"/>
      <c r="D3" s="139"/>
      <c r="E3" s="139"/>
      <c r="F3" s="139"/>
      <c r="G3" s="139"/>
      <c r="H3" s="139"/>
      <c r="I3" s="133" t="s">
        <v>7</v>
      </c>
      <c r="J3" s="134"/>
    </row>
    <row r="4" ht="24.4" customHeight="1" spans="1:10">
      <c r="A4" s="122"/>
      <c r="B4" s="123" t="s">
        <v>184</v>
      </c>
      <c r="C4" s="123" t="s">
        <v>81</v>
      </c>
      <c r="D4" s="123" t="s">
        <v>185</v>
      </c>
      <c r="E4" s="123"/>
      <c r="F4" s="123"/>
      <c r="G4" s="123"/>
      <c r="H4" s="123"/>
      <c r="I4" s="123"/>
      <c r="J4" s="135"/>
    </row>
    <row r="5" ht="24.4" customHeight="1" spans="1:10">
      <c r="A5" s="124"/>
      <c r="B5" s="123"/>
      <c r="C5" s="123"/>
      <c r="D5" s="123" t="s">
        <v>60</v>
      </c>
      <c r="E5" s="140" t="s">
        <v>186</v>
      </c>
      <c r="F5" s="123" t="s">
        <v>187</v>
      </c>
      <c r="G5" s="123"/>
      <c r="H5" s="123"/>
      <c r="I5" s="123" t="s">
        <v>188</v>
      </c>
      <c r="J5" s="135"/>
    </row>
    <row r="6" ht="24.4" customHeight="1" spans="1:10">
      <c r="A6" s="124"/>
      <c r="B6" s="123"/>
      <c r="C6" s="123"/>
      <c r="D6" s="123"/>
      <c r="E6" s="140"/>
      <c r="F6" s="123" t="s">
        <v>147</v>
      </c>
      <c r="G6" s="123" t="s">
        <v>189</v>
      </c>
      <c r="H6" s="123" t="s">
        <v>190</v>
      </c>
      <c r="I6" s="123"/>
      <c r="J6" s="136"/>
    </row>
    <row r="7" ht="22.9" customHeight="1" spans="1:10">
      <c r="A7" s="125"/>
      <c r="B7" s="123"/>
      <c r="C7" s="123" t="s">
        <v>73</v>
      </c>
      <c r="D7" s="126">
        <f t="shared" ref="D7:I7" si="0">SUM(D8:D16)</f>
        <v>2600</v>
      </c>
      <c r="E7" s="126">
        <f t="shared" si="0"/>
        <v>0</v>
      </c>
      <c r="F7" s="126">
        <f t="shared" si="0"/>
        <v>0</v>
      </c>
      <c r="G7" s="126">
        <f t="shared" si="0"/>
        <v>0</v>
      </c>
      <c r="H7" s="126">
        <f t="shared" si="0"/>
        <v>0</v>
      </c>
      <c r="I7" s="126">
        <f t="shared" si="0"/>
        <v>2600</v>
      </c>
      <c r="J7" s="137"/>
    </row>
    <row r="8" ht="22.9" customHeight="1" spans="1:10">
      <c r="A8" s="125"/>
      <c r="B8" s="141">
        <v>149001</v>
      </c>
      <c r="C8" s="144" t="s">
        <v>0</v>
      </c>
      <c r="D8" s="126">
        <f>E8+F8+I8</f>
        <v>2600</v>
      </c>
      <c r="E8" s="126">
        <v>0</v>
      </c>
      <c r="F8" s="126">
        <f>SUM(G8:H8)</f>
        <v>0</v>
      </c>
      <c r="G8" s="126">
        <v>0</v>
      </c>
      <c r="H8" s="126">
        <v>0</v>
      </c>
      <c r="I8" s="126">
        <v>2600</v>
      </c>
      <c r="J8" s="137"/>
    </row>
    <row r="9" ht="22.9" customHeight="1" spans="1:10">
      <c r="A9" s="125"/>
      <c r="B9" s="123"/>
      <c r="C9" s="123"/>
      <c r="D9" s="126"/>
      <c r="E9" s="126"/>
      <c r="F9" s="126"/>
      <c r="G9" s="126"/>
      <c r="H9" s="126"/>
      <c r="I9" s="126"/>
      <c r="J9" s="137"/>
    </row>
    <row r="10" ht="22.9" customHeight="1" spans="1:10">
      <c r="A10" s="125"/>
      <c r="B10" s="123"/>
      <c r="C10" s="123"/>
      <c r="D10" s="126"/>
      <c r="E10" s="126"/>
      <c r="F10" s="126"/>
      <c r="G10" s="126"/>
      <c r="H10" s="126"/>
      <c r="I10" s="126"/>
      <c r="J10" s="137"/>
    </row>
    <row r="11" ht="22.9" customHeight="1" spans="1:10">
      <c r="A11" s="125"/>
      <c r="B11" s="123"/>
      <c r="C11" s="123"/>
      <c r="D11" s="126"/>
      <c r="E11" s="126"/>
      <c r="F11" s="126"/>
      <c r="G11" s="126"/>
      <c r="H11" s="126"/>
      <c r="I11" s="126"/>
      <c r="J11" s="137"/>
    </row>
    <row r="12" ht="22.9" customHeight="1" spans="1:10">
      <c r="A12" s="125"/>
      <c r="B12" s="123"/>
      <c r="C12" s="123"/>
      <c r="D12" s="126"/>
      <c r="E12" s="126"/>
      <c r="F12" s="126"/>
      <c r="G12" s="126"/>
      <c r="H12" s="126"/>
      <c r="I12" s="126"/>
      <c r="J12" s="137"/>
    </row>
    <row r="13" ht="22.9" customHeight="1" spans="1:10">
      <c r="A13" s="125"/>
      <c r="B13" s="123"/>
      <c r="C13" s="123"/>
      <c r="D13" s="126"/>
      <c r="E13" s="126"/>
      <c r="F13" s="126"/>
      <c r="G13" s="126"/>
      <c r="H13" s="126"/>
      <c r="I13" s="126"/>
      <c r="J13" s="137"/>
    </row>
    <row r="14" ht="22.9" customHeight="1" spans="1:10">
      <c r="A14" s="125"/>
      <c r="B14" s="123"/>
      <c r="C14" s="123"/>
      <c r="D14" s="126"/>
      <c r="E14" s="126"/>
      <c r="F14" s="126"/>
      <c r="G14" s="126"/>
      <c r="H14" s="126"/>
      <c r="I14" s="126"/>
      <c r="J14" s="137"/>
    </row>
    <row r="15" ht="22.9" customHeight="1" spans="1:10">
      <c r="A15" s="125"/>
      <c r="B15" s="123"/>
      <c r="C15" s="123"/>
      <c r="D15" s="126"/>
      <c r="E15" s="126"/>
      <c r="F15" s="126"/>
      <c r="G15" s="126"/>
      <c r="H15" s="126"/>
      <c r="I15" s="126"/>
      <c r="J15" s="137"/>
    </row>
    <row r="16" ht="22.9" customHeight="1" spans="1:10">
      <c r="A16" s="125"/>
      <c r="B16" s="123"/>
      <c r="C16" s="123"/>
      <c r="D16" s="126"/>
      <c r="E16" s="126"/>
      <c r="F16" s="126"/>
      <c r="G16" s="126"/>
      <c r="H16" s="126"/>
      <c r="I16" s="126"/>
      <c r="J16" s="137"/>
    </row>
    <row r="18" ht="30" customHeight="1" spans="2:9">
      <c r="B18" s="131"/>
      <c r="C18" s="131"/>
      <c r="D18" s="131"/>
      <c r="E18" s="131"/>
      <c r="F18" s="131"/>
      <c r="G18" s="131"/>
      <c r="H18" s="131"/>
      <c r="I18" s="131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17"/>
      <c r="B1" s="2" t="s">
        <v>191</v>
      </c>
      <c r="C1" s="2"/>
      <c r="D1" s="2"/>
      <c r="E1" s="118"/>
      <c r="F1" s="118"/>
      <c r="G1" s="119"/>
      <c r="H1" s="119"/>
      <c r="I1" s="132"/>
      <c r="J1" s="122"/>
    </row>
    <row r="2" ht="22.9" customHeight="1" spans="1:10">
      <c r="A2" s="117"/>
      <c r="B2" s="3" t="s">
        <v>192</v>
      </c>
      <c r="C2" s="3"/>
      <c r="D2" s="3"/>
      <c r="E2" s="3"/>
      <c r="F2" s="3"/>
      <c r="G2" s="3"/>
      <c r="H2" s="3"/>
      <c r="I2" s="3"/>
      <c r="J2" s="122" t="s">
        <v>4</v>
      </c>
    </row>
    <row r="3" ht="19.5" customHeight="1" spans="1:10">
      <c r="A3" s="120"/>
      <c r="B3" s="121" t="s">
        <v>6</v>
      </c>
      <c r="C3" s="121"/>
      <c r="D3" s="121"/>
      <c r="E3" s="121"/>
      <c r="F3" s="121"/>
      <c r="G3" s="120"/>
      <c r="H3" s="120"/>
      <c r="I3" s="133" t="s">
        <v>7</v>
      </c>
      <c r="J3" s="134"/>
    </row>
    <row r="4" ht="24.4" customHeight="1" spans="1:10">
      <c r="A4" s="122"/>
      <c r="B4" s="123" t="s">
        <v>10</v>
      </c>
      <c r="C4" s="123"/>
      <c r="D4" s="123"/>
      <c r="E4" s="123"/>
      <c r="F4" s="123"/>
      <c r="G4" s="123" t="s">
        <v>193</v>
      </c>
      <c r="H4" s="123"/>
      <c r="I4" s="123"/>
      <c r="J4" s="135"/>
    </row>
    <row r="5" ht="24.4" customHeight="1" spans="1:10">
      <c r="A5" s="124"/>
      <c r="B5" s="123" t="s">
        <v>80</v>
      </c>
      <c r="C5" s="123"/>
      <c r="D5" s="123"/>
      <c r="E5" s="123" t="s">
        <v>71</v>
      </c>
      <c r="F5" s="123" t="s">
        <v>81</v>
      </c>
      <c r="G5" s="123" t="s">
        <v>60</v>
      </c>
      <c r="H5" s="123" t="s">
        <v>76</v>
      </c>
      <c r="I5" s="123" t="s">
        <v>77</v>
      </c>
      <c r="J5" s="135"/>
    </row>
    <row r="6" ht="24.4" customHeight="1" spans="1:10">
      <c r="A6" s="124"/>
      <c r="B6" s="123" t="s">
        <v>82</v>
      </c>
      <c r="C6" s="123" t="s">
        <v>83</v>
      </c>
      <c r="D6" s="123" t="s">
        <v>84</v>
      </c>
      <c r="E6" s="123"/>
      <c r="F6" s="123"/>
      <c r="G6" s="123"/>
      <c r="H6" s="123"/>
      <c r="I6" s="123"/>
      <c r="J6" s="136"/>
    </row>
    <row r="7" ht="22.9" customHeight="1" spans="1:10">
      <c r="A7" s="125"/>
      <c r="B7" s="123"/>
      <c r="C7" s="123"/>
      <c r="D7" s="123"/>
      <c r="E7" s="123">
        <v>149001</v>
      </c>
      <c r="F7" s="123" t="s">
        <v>73</v>
      </c>
      <c r="G7" s="126">
        <f>SUM(H7:I7)</f>
        <v>300000</v>
      </c>
      <c r="H7" s="126"/>
      <c r="I7" s="126">
        <v>300000</v>
      </c>
      <c r="J7" s="137"/>
    </row>
    <row r="8" ht="22.9" customHeight="1" spans="1:10">
      <c r="A8" s="125"/>
      <c r="B8" s="142" t="s">
        <v>194</v>
      </c>
      <c r="C8" s="142"/>
      <c r="D8" s="142"/>
      <c r="E8" s="123"/>
      <c r="F8" s="143" t="s">
        <v>195</v>
      </c>
      <c r="G8" s="126">
        <f>SUM(H8:I8)</f>
        <v>300000</v>
      </c>
      <c r="H8" s="126"/>
      <c r="I8" s="126">
        <v>300000</v>
      </c>
      <c r="J8" s="137"/>
    </row>
    <row r="9" ht="22.9" customHeight="1" spans="1:10">
      <c r="A9" s="125"/>
      <c r="B9" s="142" t="s">
        <v>194</v>
      </c>
      <c r="C9" s="142" t="s">
        <v>90</v>
      </c>
      <c r="D9" s="142"/>
      <c r="E9" s="123"/>
      <c r="F9" s="143" t="s">
        <v>196</v>
      </c>
      <c r="G9" s="126">
        <v>300000</v>
      </c>
      <c r="H9" s="126"/>
      <c r="I9" s="126">
        <v>300000</v>
      </c>
      <c r="J9" s="137"/>
    </row>
    <row r="10" ht="22.9" customHeight="1" spans="1:10">
      <c r="A10" s="125"/>
      <c r="B10" s="142" t="s">
        <v>194</v>
      </c>
      <c r="C10" s="142" t="s">
        <v>90</v>
      </c>
      <c r="D10" s="142" t="s">
        <v>91</v>
      </c>
      <c r="E10" s="127"/>
      <c r="F10" s="143" t="s">
        <v>92</v>
      </c>
      <c r="G10" s="126">
        <v>300000</v>
      </c>
      <c r="H10" s="126"/>
      <c r="I10" s="126">
        <v>300000</v>
      </c>
      <c r="J10" s="137"/>
    </row>
    <row r="11" ht="22.9" customHeight="1" spans="1:10">
      <c r="A11" s="125"/>
      <c r="B11" s="123"/>
      <c r="C11" s="123"/>
      <c r="D11" s="123"/>
      <c r="E11" s="123"/>
      <c r="F11" s="123" t="s">
        <v>197</v>
      </c>
      <c r="G11" s="126">
        <v>10000</v>
      </c>
      <c r="H11" s="126"/>
      <c r="I11" s="126">
        <v>10000</v>
      </c>
      <c r="J11" s="137"/>
    </row>
    <row r="12" ht="22.9" customHeight="1" spans="1:10">
      <c r="A12" s="125"/>
      <c r="B12" s="123"/>
      <c r="C12" s="123"/>
      <c r="D12" s="123"/>
      <c r="E12" s="123"/>
      <c r="F12" s="123" t="s">
        <v>198</v>
      </c>
      <c r="G12" s="126">
        <v>20000</v>
      </c>
      <c r="H12" s="126"/>
      <c r="I12" s="126">
        <v>20000</v>
      </c>
      <c r="J12" s="137"/>
    </row>
    <row r="13" ht="22.9" customHeight="1" spans="1:10">
      <c r="A13" s="125"/>
      <c r="B13" s="123"/>
      <c r="C13" s="123"/>
      <c r="D13" s="123"/>
      <c r="E13" s="123"/>
      <c r="F13" s="123" t="s">
        <v>199</v>
      </c>
      <c r="G13" s="126">
        <v>30000</v>
      </c>
      <c r="H13" s="126"/>
      <c r="I13" s="126">
        <v>30000</v>
      </c>
      <c r="J13" s="137"/>
    </row>
    <row r="14" ht="22.9" customHeight="1" spans="1:10">
      <c r="A14" s="125"/>
      <c r="B14" s="123"/>
      <c r="C14" s="123"/>
      <c r="D14" s="123"/>
      <c r="E14" s="123"/>
      <c r="F14" s="123" t="s">
        <v>200</v>
      </c>
      <c r="G14" s="126">
        <v>150000</v>
      </c>
      <c r="H14" s="126"/>
      <c r="I14" s="126">
        <v>150000</v>
      </c>
      <c r="J14" s="137"/>
    </row>
    <row r="15" ht="22.9" customHeight="1" spans="1:10">
      <c r="A15" s="125"/>
      <c r="B15" s="123"/>
      <c r="C15" s="123"/>
      <c r="D15" s="123"/>
      <c r="E15" s="123"/>
      <c r="F15" s="123" t="s">
        <v>201</v>
      </c>
      <c r="G15" s="126">
        <v>70000</v>
      </c>
      <c r="H15" s="126"/>
      <c r="I15" s="126">
        <v>70000</v>
      </c>
      <c r="J15" s="137"/>
    </row>
    <row r="16" ht="30" customHeight="1" spans="1:10">
      <c r="A16" s="124"/>
      <c r="B16" s="127"/>
      <c r="C16" s="127"/>
      <c r="D16" s="127"/>
      <c r="E16" s="127"/>
      <c r="F16" s="140" t="s">
        <v>202</v>
      </c>
      <c r="G16" s="126">
        <v>20000</v>
      </c>
      <c r="H16" s="128"/>
      <c r="I16" s="126">
        <v>20000</v>
      </c>
      <c r="J16" s="135"/>
    </row>
    <row r="17" ht="22.9" customHeight="1" spans="1:10">
      <c r="A17" s="124"/>
      <c r="B17" s="127"/>
      <c r="C17" s="127"/>
      <c r="D17" s="127"/>
      <c r="E17" s="127"/>
      <c r="F17" s="127" t="s">
        <v>24</v>
      </c>
      <c r="G17" s="128"/>
      <c r="H17" s="128"/>
      <c r="I17" s="128"/>
      <c r="J17" s="135"/>
    </row>
    <row r="19" ht="27" customHeight="1" spans="2:9">
      <c r="B19" s="131"/>
      <c r="C19" s="131"/>
      <c r="D19" s="131"/>
      <c r="E19" s="131"/>
      <c r="F19" s="131"/>
      <c r="G19" s="131"/>
      <c r="H19" s="131"/>
      <c r="I19" s="13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17"/>
      <c r="B1" s="2" t="s">
        <v>203</v>
      </c>
      <c r="C1" s="118"/>
      <c r="D1" s="119"/>
      <c r="E1" s="119"/>
      <c r="F1" s="119"/>
      <c r="G1" s="119"/>
      <c r="H1" s="119"/>
      <c r="I1" s="132"/>
      <c r="J1" s="122"/>
    </row>
    <row r="2" ht="22.9" customHeight="1" spans="1:10">
      <c r="A2" s="117"/>
      <c r="B2" s="3" t="s">
        <v>204</v>
      </c>
      <c r="C2" s="3"/>
      <c r="D2" s="3"/>
      <c r="E2" s="3"/>
      <c r="F2" s="3"/>
      <c r="G2" s="3"/>
      <c r="H2" s="3"/>
      <c r="I2" s="3"/>
      <c r="J2" s="122" t="s">
        <v>4</v>
      </c>
    </row>
    <row r="3" ht="19.5" customHeight="1" spans="1:10">
      <c r="A3" s="120"/>
      <c r="B3" s="121" t="s">
        <v>6</v>
      </c>
      <c r="C3" s="121"/>
      <c r="D3" s="139"/>
      <c r="E3" s="139"/>
      <c r="F3" s="139"/>
      <c r="G3" s="139"/>
      <c r="H3" s="139"/>
      <c r="I3" s="139" t="s">
        <v>7</v>
      </c>
      <c r="J3" s="134"/>
    </row>
    <row r="4" ht="24.4" customHeight="1" spans="1:10">
      <c r="A4" s="122"/>
      <c r="B4" s="123" t="s">
        <v>184</v>
      </c>
      <c r="C4" s="123" t="s">
        <v>81</v>
      </c>
      <c r="D4" s="123" t="s">
        <v>185</v>
      </c>
      <c r="E4" s="123"/>
      <c r="F4" s="123"/>
      <c r="G4" s="123"/>
      <c r="H4" s="123"/>
      <c r="I4" s="123"/>
      <c r="J4" s="135"/>
    </row>
    <row r="5" ht="24.4" customHeight="1" spans="1:10">
      <c r="A5" s="124"/>
      <c r="B5" s="123"/>
      <c r="C5" s="123"/>
      <c r="D5" s="123" t="s">
        <v>60</v>
      </c>
      <c r="E5" s="140" t="s">
        <v>186</v>
      </c>
      <c r="F5" s="123" t="s">
        <v>187</v>
      </c>
      <c r="G5" s="123"/>
      <c r="H5" s="123"/>
      <c r="I5" s="123" t="s">
        <v>188</v>
      </c>
      <c r="J5" s="135"/>
    </row>
    <row r="6" ht="24.4" customHeight="1" spans="1:10">
      <c r="A6" s="124"/>
      <c r="B6" s="123"/>
      <c r="C6" s="123"/>
      <c r="D6" s="123"/>
      <c r="E6" s="140"/>
      <c r="F6" s="123" t="s">
        <v>147</v>
      </c>
      <c r="G6" s="123" t="s">
        <v>189</v>
      </c>
      <c r="H6" s="123" t="s">
        <v>190</v>
      </c>
      <c r="I6" s="123"/>
      <c r="J6" s="136"/>
    </row>
    <row r="7" ht="22.9" customHeight="1" spans="1:10">
      <c r="A7" s="125"/>
      <c r="B7" s="123"/>
      <c r="C7" s="123" t="s">
        <v>73</v>
      </c>
      <c r="D7" s="126">
        <f t="shared" ref="D7:I7" si="0">D8</f>
        <v>0</v>
      </c>
      <c r="E7" s="126">
        <f t="shared" si="0"/>
        <v>0</v>
      </c>
      <c r="F7" s="126">
        <f t="shared" si="0"/>
        <v>0</v>
      </c>
      <c r="G7" s="126">
        <f t="shared" si="0"/>
        <v>0</v>
      </c>
      <c r="H7" s="126">
        <f t="shared" si="0"/>
        <v>0</v>
      </c>
      <c r="I7" s="126">
        <f t="shared" si="0"/>
        <v>0</v>
      </c>
      <c r="J7" s="137"/>
    </row>
    <row r="8" ht="22.9" customHeight="1" spans="1:10">
      <c r="A8" s="125"/>
      <c r="B8" s="141">
        <v>149001</v>
      </c>
      <c r="C8" s="141" t="s">
        <v>0</v>
      </c>
      <c r="D8" s="126">
        <f>E8+F8+I8</f>
        <v>0</v>
      </c>
      <c r="E8" s="126">
        <f t="shared" ref="E8:I8" si="1">E9</f>
        <v>0</v>
      </c>
      <c r="F8" s="126">
        <f t="shared" si="1"/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37"/>
    </row>
    <row r="9" ht="22.9" customHeight="1" spans="1:10">
      <c r="A9" s="125"/>
      <c r="B9" s="123"/>
      <c r="C9" s="123"/>
      <c r="D9" s="126"/>
      <c r="E9" s="126"/>
      <c r="F9" s="126"/>
      <c r="G9" s="126"/>
      <c r="H9" s="126"/>
      <c r="I9" s="126"/>
      <c r="J9" s="137"/>
    </row>
    <row r="10" ht="22.9" customHeight="1" spans="1:10">
      <c r="A10" s="125"/>
      <c r="B10" s="123"/>
      <c r="C10" s="123" t="s">
        <v>180</v>
      </c>
      <c r="D10" s="126"/>
      <c r="E10" s="126"/>
      <c r="F10" s="126"/>
      <c r="G10" s="126"/>
      <c r="H10" s="126"/>
      <c r="I10" s="126"/>
      <c r="J10" s="137"/>
    </row>
    <row r="11" ht="22.9" customHeight="1" spans="1:10">
      <c r="A11" s="125"/>
      <c r="B11" s="123"/>
      <c r="C11" s="123"/>
      <c r="D11" s="126"/>
      <c r="E11" s="126"/>
      <c r="F11" s="126"/>
      <c r="G11" s="126"/>
      <c r="H11" s="126"/>
      <c r="I11" s="126"/>
      <c r="J11" s="137"/>
    </row>
    <row r="12" ht="22.9" customHeight="1" spans="1:10">
      <c r="A12" s="125"/>
      <c r="B12" s="123"/>
      <c r="C12" s="123"/>
      <c r="D12" s="126"/>
      <c r="E12" s="126"/>
      <c r="F12" s="126"/>
      <c r="G12" s="126"/>
      <c r="H12" s="126"/>
      <c r="I12" s="126"/>
      <c r="J12" s="137"/>
    </row>
    <row r="13" ht="22.9" customHeight="1" spans="1:10">
      <c r="A13" s="125"/>
      <c r="B13" s="123"/>
      <c r="C13" s="123"/>
      <c r="D13" s="126"/>
      <c r="E13" s="126"/>
      <c r="F13" s="126"/>
      <c r="G13" s="126"/>
      <c r="H13" s="126"/>
      <c r="I13" s="126"/>
      <c r="J13" s="137"/>
    </row>
    <row r="14" ht="22.9" customHeight="1" spans="1:10">
      <c r="A14" s="125"/>
      <c r="B14" s="123"/>
      <c r="C14" s="123"/>
      <c r="D14" s="126"/>
      <c r="E14" s="126"/>
      <c r="F14" s="126"/>
      <c r="G14" s="126"/>
      <c r="H14" s="126"/>
      <c r="I14" s="126"/>
      <c r="J14" s="137"/>
    </row>
    <row r="15" ht="22.9" customHeight="1" spans="1:10">
      <c r="A15" s="125"/>
      <c r="B15" s="123"/>
      <c r="C15" s="123"/>
      <c r="D15" s="126"/>
      <c r="E15" s="126"/>
      <c r="F15" s="126"/>
      <c r="G15" s="126"/>
      <c r="H15" s="126"/>
      <c r="I15" s="126"/>
      <c r="J15" s="137"/>
    </row>
    <row r="16" ht="22.9" customHeight="1" spans="1:10">
      <c r="A16" s="125"/>
      <c r="B16" s="123"/>
      <c r="C16" s="123"/>
      <c r="D16" s="126"/>
      <c r="E16" s="126"/>
      <c r="F16" s="126"/>
      <c r="G16" s="126"/>
      <c r="H16" s="126"/>
      <c r="I16" s="126"/>
      <c r="J16" s="137"/>
    </row>
    <row r="17" ht="22.9" customHeight="1" spans="1:10">
      <c r="A17" s="125"/>
      <c r="B17" s="123"/>
      <c r="C17" s="123"/>
      <c r="D17" s="126"/>
      <c r="E17" s="126"/>
      <c r="F17" s="126"/>
      <c r="G17" s="126"/>
      <c r="H17" s="126"/>
      <c r="I17" s="126"/>
      <c r="J17" s="137"/>
    </row>
    <row r="19" spans="2:9">
      <c r="B19" s="131" t="s">
        <v>205</v>
      </c>
      <c r="C19" s="131"/>
      <c r="D19" s="131"/>
      <c r="E19" s="131"/>
      <c r="F19" s="131"/>
      <c r="G19" s="131"/>
      <c r="H19" s="131"/>
      <c r="I19" s="131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17"/>
      <c r="B1" s="2" t="s">
        <v>206</v>
      </c>
      <c r="C1" s="2"/>
      <c r="D1" s="2"/>
      <c r="E1" s="118"/>
      <c r="F1" s="118"/>
      <c r="G1" s="119"/>
      <c r="H1" s="119"/>
      <c r="I1" s="132"/>
      <c r="J1" s="122"/>
    </row>
    <row r="2" ht="22.9" customHeight="1" spans="1:10">
      <c r="A2" s="117"/>
      <c r="B2" s="3" t="s">
        <v>207</v>
      </c>
      <c r="C2" s="3"/>
      <c r="D2" s="3"/>
      <c r="E2" s="3"/>
      <c r="F2" s="3"/>
      <c r="G2" s="3"/>
      <c r="H2" s="3"/>
      <c r="I2" s="3"/>
      <c r="J2" s="122" t="s">
        <v>4</v>
      </c>
    </row>
    <row r="3" ht="19.5" customHeight="1" spans="1:10">
      <c r="A3" s="120"/>
      <c r="B3" s="121" t="s">
        <v>6</v>
      </c>
      <c r="C3" s="121"/>
      <c r="D3" s="121"/>
      <c r="E3" s="121"/>
      <c r="F3" s="121"/>
      <c r="G3" s="120"/>
      <c r="H3" s="120"/>
      <c r="I3" s="133" t="s">
        <v>7</v>
      </c>
      <c r="J3" s="134"/>
    </row>
    <row r="4" ht="24.4" customHeight="1" spans="1:10">
      <c r="A4" s="122"/>
      <c r="B4" s="123" t="s">
        <v>10</v>
      </c>
      <c r="C4" s="123"/>
      <c r="D4" s="123"/>
      <c r="E4" s="123"/>
      <c r="F4" s="123"/>
      <c r="G4" s="123" t="s">
        <v>208</v>
      </c>
      <c r="H4" s="123"/>
      <c r="I4" s="123"/>
      <c r="J4" s="135"/>
    </row>
    <row r="5" ht="24.4" customHeight="1" spans="1:10">
      <c r="A5" s="124"/>
      <c r="B5" s="123" t="s">
        <v>80</v>
      </c>
      <c r="C5" s="123"/>
      <c r="D5" s="123"/>
      <c r="E5" s="123" t="s">
        <v>71</v>
      </c>
      <c r="F5" s="123" t="s">
        <v>81</v>
      </c>
      <c r="G5" s="123" t="s">
        <v>60</v>
      </c>
      <c r="H5" s="123" t="s">
        <v>76</v>
      </c>
      <c r="I5" s="123" t="s">
        <v>77</v>
      </c>
      <c r="J5" s="135"/>
    </row>
    <row r="6" ht="24.4" customHeight="1" spans="1:10">
      <c r="A6" s="124"/>
      <c r="B6" s="123" t="s">
        <v>82</v>
      </c>
      <c r="C6" s="123" t="s">
        <v>83</v>
      </c>
      <c r="D6" s="123" t="s">
        <v>84</v>
      </c>
      <c r="E6" s="123"/>
      <c r="F6" s="123"/>
      <c r="G6" s="123"/>
      <c r="H6" s="123"/>
      <c r="I6" s="123"/>
      <c r="J6" s="136"/>
    </row>
    <row r="7" ht="22.9" customHeight="1" spans="1:10">
      <c r="A7" s="125"/>
      <c r="B7" s="123"/>
      <c r="C7" s="123"/>
      <c r="D7" s="123"/>
      <c r="E7" s="123"/>
      <c r="F7" s="123" t="s">
        <v>73</v>
      </c>
      <c r="G7" s="126">
        <f>SUM(H7:I7)</f>
        <v>0</v>
      </c>
      <c r="H7" s="126">
        <f>SUM(H8)</f>
        <v>0</v>
      </c>
      <c r="I7" s="126">
        <f>SUM(I8)</f>
        <v>0</v>
      </c>
      <c r="J7" s="137"/>
    </row>
    <row r="8" ht="22.9" customHeight="1" spans="1:10">
      <c r="A8" s="124"/>
      <c r="B8" s="127"/>
      <c r="C8" s="127"/>
      <c r="D8" s="127"/>
      <c r="E8" s="127">
        <v>149001</v>
      </c>
      <c r="F8" s="127" t="s">
        <v>180</v>
      </c>
      <c r="G8" s="128">
        <f>SUM(H8:I8)</f>
        <v>0</v>
      </c>
      <c r="H8" s="128"/>
      <c r="I8" s="128"/>
      <c r="J8" s="135"/>
    </row>
    <row r="9" ht="22.9" customHeight="1" spans="1:10">
      <c r="A9" s="124"/>
      <c r="B9" s="127"/>
      <c r="C9" s="127"/>
      <c r="D9" s="127"/>
      <c r="E9" s="127"/>
      <c r="F9" s="127"/>
      <c r="G9" s="128"/>
      <c r="H9" s="128"/>
      <c r="I9" s="128"/>
      <c r="J9" s="135"/>
    </row>
    <row r="10" ht="22.9" customHeight="1" spans="1:10">
      <c r="A10" s="124"/>
      <c r="B10" s="127"/>
      <c r="C10" s="127"/>
      <c r="D10" s="127"/>
      <c r="E10" s="127"/>
      <c r="F10" s="127"/>
      <c r="G10" s="128"/>
      <c r="H10" s="128"/>
      <c r="I10" s="128"/>
      <c r="J10" s="135"/>
    </row>
    <row r="11" ht="22.9" customHeight="1" spans="1:10">
      <c r="A11" s="124"/>
      <c r="B11" s="127"/>
      <c r="C11" s="127"/>
      <c r="D11" s="127"/>
      <c r="E11" s="127"/>
      <c r="F11" s="127"/>
      <c r="G11" s="128"/>
      <c r="H11" s="128"/>
      <c r="I11" s="128"/>
      <c r="J11" s="135"/>
    </row>
    <row r="12" ht="22.9" customHeight="1" spans="1:10">
      <c r="A12" s="124"/>
      <c r="B12" s="127"/>
      <c r="C12" s="127"/>
      <c r="D12" s="127"/>
      <c r="E12" s="127"/>
      <c r="F12" s="127"/>
      <c r="G12" s="128"/>
      <c r="H12" s="128"/>
      <c r="I12" s="128"/>
      <c r="J12" s="135"/>
    </row>
    <row r="13" ht="22.9" customHeight="1" spans="1:10">
      <c r="A13" s="124"/>
      <c r="B13" s="127"/>
      <c r="C13" s="127"/>
      <c r="D13" s="127"/>
      <c r="E13" s="127"/>
      <c r="F13" s="127"/>
      <c r="G13" s="128"/>
      <c r="H13" s="128"/>
      <c r="I13" s="128"/>
      <c r="J13" s="135"/>
    </row>
    <row r="14" ht="22.9" customHeight="1" spans="1:10">
      <c r="A14" s="124"/>
      <c r="B14" s="127"/>
      <c r="C14" s="127"/>
      <c r="D14" s="127"/>
      <c r="E14" s="127"/>
      <c r="F14" s="127"/>
      <c r="G14" s="128"/>
      <c r="H14" s="128"/>
      <c r="I14" s="128"/>
      <c r="J14" s="135"/>
    </row>
    <row r="15" ht="22.9" customHeight="1" spans="1:10">
      <c r="A15" s="124"/>
      <c r="B15" s="127"/>
      <c r="C15" s="127"/>
      <c r="D15" s="127"/>
      <c r="E15" s="127"/>
      <c r="F15" s="127"/>
      <c r="G15" s="128"/>
      <c r="H15" s="128"/>
      <c r="I15" s="128"/>
      <c r="J15" s="135"/>
    </row>
    <row r="16" ht="22.9" customHeight="1" spans="1:10">
      <c r="A16" s="124"/>
      <c r="B16" s="127"/>
      <c r="C16" s="127"/>
      <c r="D16" s="127"/>
      <c r="E16" s="127"/>
      <c r="F16" s="127" t="s">
        <v>24</v>
      </c>
      <c r="G16" s="128"/>
      <c r="H16" s="128"/>
      <c r="I16" s="128"/>
      <c r="J16" s="135"/>
    </row>
    <row r="17" ht="22.9" customHeight="1" spans="1:10">
      <c r="A17" s="124"/>
      <c r="B17" s="127"/>
      <c r="C17" s="127"/>
      <c r="D17" s="127"/>
      <c r="E17" s="127"/>
      <c r="F17" s="127" t="s">
        <v>116</v>
      </c>
      <c r="G17" s="128"/>
      <c r="H17" s="128"/>
      <c r="I17" s="128"/>
      <c r="J17" s="136"/>
    </row>
    <row r="18" ht="9.75" customHeight="1" spans="1:10">
      <c r="A18" s="129"/>
      <c r="B18" s="130"/>
      <c r="C18" s="130"/>
      <c r="D18" s="130"/>
      <c r="E18" s="130"/>
      <c r="F18" s="129"/>
      <c r="G18" s="129"/>
      <c r="H18" s="129"/>
      <c r="I18" s="129"/>
      <c r="J18" s="138"/>
    </row>
    <row r="19" spans="2:9">
      <c r="B19" s="131" t="s">
        <v>209</v>
      </c>
      <c r="C19" s="131"/>
      <c r="D19" s="131"/>
      <c r="E19" s="131"/>
      <c r="F19" s="131"/>
      <c r="G19" s="131"/>
      <c r="H19" s="131"/>
      <c r="I19" s="13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9" sqref="B9:D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210</v>
      </c>
    </row>
    <row r="2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ht="25" customHeight="1" spans="1:12">
      <c r="A5" s="21" t="s">
        <v>213</v>
      </c>
      <c r="B5" s="22" t="s">
        <v>197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4" t="s">
        <v>215</v>
      </c>
      <c r="B7" s="25" t="s">
        <v>216</v>
      </c>
      <c r="C7" s="25"/>
      <c r="D7" s="25"/>
      <c r="E7" s="26">
        <v>10000</v>
      </c>
      <c r="F7" s="26"/>
      <c r="G7" s="26"/>
      <c r="H7" s="26"/>
      <c r="I7" s="26"/>
      <c r="J7" s="44"/>
      <c r="K7" s="44"/>
      <c r="L7" s="44"/>
    </row>
    <row r="8" ht="25" customHeight="1" spans="1:12">
      <c r="A8" s="27"/>
      <c r="B8" s="25" t="s">
        <v>217</v>
      </c>
      <c r="C8" s="25"/>
      <c r="D8" s="25"/>
      <c r="E8" s="26">
        <v>10000</v>
      </c>
      <c r="F8" s="26"/>
      <c r="G8" s="26"/>
      <c r="H8" s="26"/>
      <c r="I8" s="26"/>
      <c r="J8" s="44"/>
      <c r="K8" s="44"/>
      <c r="L8" s="44"/>
    </row>
    <row r="9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ht="25" customHeight="1" spans="1:12">
      <c r="A10" s="28" t="s">
        <v>219</v>
      </c>
      <c r="B10" s="29" t="s">
        <v>220</v>
      </c>
      <c r="C10" s="29"/>
      <c r="D10" s="29"/>
      <c r="E10" s="29"/>
      <c r="F10" s="29"/>
      <c r="G10" s="29"/>
      <c r="H10" s="29"/>
      <c r="I10" s="29"/>
      <c r="J10" s="44"/>
      <c r="K10" s="44"/>
      <c r="L10" s="44"/>
    </row>
    <row r="11" ht="25" customHeight="1" spans="1:12">
      <c r="A11" s="30"/>
      <c r="B11" s="29"/>
      <c r="C11" s="29"/>
      <c r="D11" s="29"/>
      <c r="E11" s="29"/>
      <c r="F11" s="29"/>
      <c r="G11" s="29"/>
      <c r="H11" s="29"/>
      <c r="I11" s="29"/>
      <c r="J11" s="44"/>
      <c r="K11" s="44"/>
      <c r="L11" s="44"/>
    </row>
    <row r="12" ht="25" customHeight="1" spans="1:12">
      <c r="A12" s="27" t="s">
        <v>221</v>
      </c>
      <c r="B12" s="104" t="s">
        <v>222</v>
      </c>
      <c r="C12" s="105" t="s">
        <v>223</v>
      </c>
      <c r="D12" s="106" t="s">
        <v>224</v>
      </c>
      <c r="E12" s="107"/>
      <c r="F12" s="25" t="s">
        <v>225</v>
      </c>
      <c r="G12" s="25"/>
      <c r="H12" s="25"/>
      <c r="I12" s="25"/>
      <c r="J12" s="44"/>
      <c r="K12" s="44"/>
      <c r="L12" s="44"/>
    </row>
    <row r="13" ht="25" customHeight="1" spans="1:12">
      <c r="A13" s="27"/>
      <c r="B13" s="108" t="s">
        <v>226</v>
      </c>
      <c r="C13" s="107" t="s">
        <v>227</v>
      </c>
      <c r="D13" s="68" t="s">
        <v>228</v>
      </c>
      <c r="E13" s="69"/>
      <c r="F13" s="109" t="s">
        <v>229</v>
      </c>
      <c r="G13" s="110"/>
      <c r="H13" s="110"/>
      <c r="I13" s="116"/>
      <c r="J13" s="44"/>
      <c r="K13" s="44"/>
      <c r="L13" s="44"/>
    </row>
    <row r="14" ht="38" customHeight="1" spans="1:12">
      <c r="A14" s="27"/>
      <c r="B14" s="111"/>
      <c r="C14" s="112" t="s">
        <v>230</v>
      </c>
      <c r="D14" s="68" t="s">
        <v>231</v>
      </c>
      <c r="E14" s="69"/>
      <c r="F14" s="109" t="s">
        <v>231</v>
      </c>
      <c r="G14" s="110"/>
      <c r="H14" s="110"/>
      <c r="I14" s="116"/>
      <c r="J14" s="49"/>
      <c r="K14" s="49"/>
      <c r="L14" s="49"/>
    </row>
    <row r="15" spans="1:9">
      <c r="A15" s="27"/>
      <c r="B15" s="111"/>
      <c r="C15" s="112" t="s">
        <v>232</v>
      </c>
      <c r="D15" s="68" t="s">
        <v>233</v>
      </c>
      <c r="E15" s="69"/>
      <c r="F15" s="109" t="s">
        <v>234</v>
      </c>
      <c r="G15" s="110"/>
      <c r="H15" s="110"/>
      <c r="I15" s="116"/>
    </row>
    <row r="16" spans="1:9">
      <c r="A16" s="27"/>
      <c r="B16" s="111"/>
      <c r="C16" s="113" t="s">
        <v>235</v>
      </c>
      <c r="D16" s="68" t="s">
        <v>236</v>
      </c>
      <c r="E16" s="69"/>
      <c r="F16" s="109" t="s">
        <v>237</v>
      </c>
      <c r="G16" s="110"/>
      <c r="H16" s="110"/>
      <c r="I16" s="116"/>
    </row>
    <row r="17" spans="1:9">
      <c r="A17" s="27"/>
      <c r="B17" s="111"/>
      <c r="C17" s="113"/>
      <c r="D17" s="68" t="s">
        <v>238</v>
      </c>
      <c r="E17" s="69"/>
      <c r="F17" s="109" t="s">
        <v>239</v>
      </c>
      <c r="G17" s="110"/>
      <c r="H17" s="110"/>
      <c r="I17" s="116"/>
    </row>
    <row r="18" ht="22.5" spans="1:9">
      <c r="A18" s="27"/>
      <c r="B18" s="114" t="s">
        <v>240</v>
      </c>
      <c r="C18" s="107" t="s">
        <v>241</v>
      </c>
      <c r="D18" s="68" t="s">
        <v>242</v>
      </c>
      <c r="E18" s="69"/>
      <c r="F18" s="109" t="s">
        <v>243</v>
      </c>
      <c r="G18" s="110"/>
      <c r="H18" s="110"/>
      <c r="I18" s="116"/>
    </row>
    <row r="19" ht="22.5" spans="1:9">
      <c r="A19" s="27"/>
      <c r="B19" s="114"/>
      <c r="C19" s="114" t="s">
        <v>244</v>
      </c>
      <c r="D19" s="68" t="s">
        <v>245</v>
      </c>
      <c r="E19" s="69"/>
      <c r="F19" s="109" t="s">
        <v>245</v>
      </c>
      <c r="G19" s="110"/>
      <c r="H19" s="110"/>
      <c r="I19" s="116"/>
    </row>
    <row r="20" ht="22.5" spans="1:9">
      <c r="A20" s="27"/>
      <c r="B20" s="114" t="s">
        <v>246</v>
      </c>
      <c r="C20" s="75" t="s">
        <v>247</v>
      </c>
      <c r="D20" s="68" t="s">
        <v>248</v>
      </c>
      <c r="E20" s="69"/>
      <c r="F20" s="115" t="s">
        <v>249</v>
      </c>
      <c r="G20" s="115"/>
      <c r="H20" s="115"/>
      <c r="I20" s="115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9" sqref="B9:D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213</v>
      </c>
      <c r="B5" s="86" t="s">
        <v>198</v>
      </c>
      <c r="C5" s="86"/>
      <c r="D5" s="86"/>
      <c r="E5" s="86"/>
      <c r="F5" s="86"/>
      <c r="G5" s="86"/>
      <c r="H5" s="86"/>
      <c r="I5" s="86"/>
      <c r="J5" s="44"/>
      <c r="K5" s="44"/>
      <c r="L5" s="44"/>
    </row>
    <row r="6" s="1" customFormat="1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s="1" customFormat="1" ht="25" customHeight="1" spans="1:12">
      <c r="A7" s="24" t="s">
        <v>215</v>
      </c>
      <c r="B7" s="25" t="s">
        <v>216</v>
      </c>
      <c r="C7" s="25"/>
      <c r="D7" s="25"/>
      <c r="E7" s="26">
        <v>20000</v>
      </c>
      <c r="F7" s="26"/>
      <c r="G7" s="26"/>
      <c r="H7" s="26"/>
      <c r="I7" s="26"/>
      <c r="J7" s="44"/>
      <c r="K7" s="44"/>
      <c r="L7" s="44"/>
    </row>
    <row r="8" s="1" customFormat="1" ht="25" customHeight="1" spans="1:12">
      <c r="A8" s="27"/>
      <c r="B8" s="25" t="s">
        <v>217</v>
      </c>
      <c r="C8" s="25"/>
      <c r="D8" s="25"/>
      <c r="E8" s="26">
        <v>20000</v>
      </c>
      <c r="F8" s="26"/>
      <c r="G8" s="26"/>
      <c r="H8" s="26"/>
      <c r="I8" s="26"/>
      <c r="J8" s="44"/>
      <c r="K8" s="44"/>
      <c r="L8" s="44"/>
    </row>
    <row r="9" s="1" customFormat="1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s="1" customFormat="1" ht="25" customHeight="1" spans="1:12">
      <c r="A10" s="28" t="s">
        <v>219</v>
      </c>
      <c r="B10" s="37" t="s">
        <v>250</v>
      </c>
      <c r="C10" s="37"/>
      <c r="D10" s="37"/>
      <c r="E10" s="37"/>
      <c r="F10" s="37"/>
      <c r="G10" s="37"/>
      <c r="H10" s="37"/>
      <c r="I10" s="37"/>
      <c r="J10" s="44"/>
      <c r="K10" s="44"/>
      <c r="L10" s="44"/>
    </row>
    <row r="11" s="1" customFormat="1" ht="25" customHeight="1" spans="1:12">
      <c r="A11" s="30"/>
      <c r="B11" s="37"/>
      <c r="C11" s="37"/>
      <c r="D11" s="37"/>
      <c r="E11" s="37"/>
      <c r="F11" s="37"/>
      <c r="G11" s="37"/>
      <c r="H11" s="37"/>
      <c r="I11" s="37"/>
      <c r="J11" s="44"/>
      <c r="K11" s="44"/>
      <c r="L11" s="44"/>
    </row>
    <row r="12" s="1" customFormat="1" ht="25" customHeight="1" spans="1:12">
      <c r="A12" s="87" t="s">
        <v>251</v>
      </c>
      <c r="B12" s="54" t="s">
        <v>252</v>
      </c>
      <c r="C12" s="54" t="s">
        <v>253</v>
      </c>
      <c r="D12" s="55" t="s">
        <v>254</v>
      </c>
      <c r="E12" s="55"/>
      <c r="F12" s="55" t="s">
        <v>225</v>
      </c>
      <c r="G12" s="55"/>
      <c r="H12" s="55"/>
      <c r="I12" s="55"/>
      <c r="J12" s="44"/>
      <c r="K12" s="44"/>
      <c r="L12" s="44"/>
    </row>
    <row r="13" s="1" customFormat="1" ht="25" customHeight="1" spans="1:12">
      <c r="A13" s="88"/>
      <c r="B13" s="32" t="s">
        <v>226</v>
      </c>
      <c r="C13" s="32" t="s">
        <v>255</v>
      </c>
      <c r="D13" s="89" t="s">
        <v>256</v>
      </c>
      <c r="E13" s="89"/>
      <c r="F13" s="89" t="s">
        <v>257</v>
      </c>
      <c r="G13" s="89"/>
      <c r="H13" s="89"/>
      <c r="I13" s="89"/>
      <c r="J13" s="44"/>
      <c r="K13" s="44"/>
      <c r="L13" s="44"/>
    </row>
    <row r="14" s="1" customFormat="1" ht="38" customHeight="1" spans="1:12">
      <c r="A14" s="88"/>
      <c r="B14" s="32"/>
      <c r="C14" s="32" t="s">
        <v>258</v>
      </c>
      <c r="D14" s="90" t="s">
        <v>259</v>
      </c>
      <c r="E14" s="90"/>
      <c r="F14" s="91">
        <v>1</v>
      </c>
      <c r="G14" s="92"/>
      <c r="H14" s="92"/>
      <c r="I14" s="101"/>
      <c r="J14" s="49"/>
      <c r="K14" s="49"/>
      <c r="L14" s="49"/>
    </row>
    <row r="15" s="1" customFormat="1" spans="1:9">
      <c r="A15" s="88"/>
      <c r="B15" s="32"/>
      <c r="C15" s="32" t="s">
        <v>260</v>
      </c>
      <c r="D15" s="90" t="s">
        <v>261</v>
      </c>
      <c r="E15" s="90"/>
      <c r="F15" s="90" t="s">
        <v>262</v>
      </c>
      <c r="G15" s="90"/>
      <c r="H15" s="90"/>
      <c r="I15" s="90"/>
    </row>
    <row r="16" s="1" customFormat="1" spans="1:9">
      <c r="A16" s="88"/>
      <c r="B16" s="32"/>
      <c r="C16" s="32" t="s">
        <v>235</v>
      </c>
      <c r="D16" s="93" t="s">
        <v>263</v>
      </c>
      <c r="E16" s="93"/>
      <c r="F16" s="94" t="s">
        <v>264</v>
      </c>
      <c r="G16" s="94"/>
      <c r="H16" s="94"/>
      <c r="I16" s="94"/>
    </row>
    <row r="17" s="1" customFormat="1" spans="1:9">
      <c r="A17" s="88"/>
      <c r="B17" s="32"/>
      <c r="C17" s="32"/>
      <c r="D17" s="90" t="s">
        <v>265</v>
      </c>
      <c r="E17" s="90"/>
      <c r="F17" s="90" t="s">
        <v>266</v>
      </c>
      <c r="G17" s="90"/>
      <c r="H17" s="90"/>
      <c r="I17" s="90"/>
    </row>
    <row r="18" s="1" customFormat="1" ht="22.5" spans="1:9">
      <c r="A18" s="88"/>
      <c r="B18" s="95" t="s">
        <v>240</v>
      </c>
      <c r="C18" s="96" t="s">
        <v>267</v>
      </c>
      <c r="D18" s="97" t="s">
        <v>268</v>
      </c>
      <c r="E18" s="98"/>
      <c r="F18" s="97" t="s">
        <v>269</v>
      </c>
      <c r="G18" s="98"/>
      <c r="H18" s="98"/>
      <c r="I18" s="102"/>
    </row>
    <row r="19" s="1" customFormat="1" ht="22.5" spans="1:9">
      <c r="A19" s="88"/>
      <c r="B19" s="95"/>
      <c r="C19" s="38" t="s">
        <v>241</v>
      </c>
      <c r="D19" s="99" t="s">
        <v>270</v>
      </c>
      <c r="E19" s="100"/>
      <c r="F19" s="99" t="s">
        <v>271</v>
      </c>
      <c r="G19" s="100"/>
      <c r="H19" s="100"/>
      <c r="I19" s="103"/>
    </row>
    <row r="20" s="1" customFormat="1" ht="22.5" spans="1:9">
      <c r="A20" s="88"/>
      <c r="B20" s="32" t="s">
        <v>272</v>
      </c>
      <c r="C20" s="75" t="s">
        <v>247</v>
      </c>
      <c r="D20" s="90" t="s">
        <v>273</v>
      </c>
      <c r="E20" s="90"/>
      <c r="F20" s="90" t="s">
        <v>274</v>
      </c>
      <c r="G20" s="90"/>
      <c r="H20" s="90"/>
      <c r="I20" s="90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B8" sqref="B8:D8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80" t="s">
        <v>213</v>
      </c>
      <c r="B5" s="50" t="s">
        <v>199</v>
      </c>
      <c r="C5" s="50"/>
      <c r="D5" s="50"/>
      <c r="E5" s="50"/>
      <c r="F5" s="50"/>
      <c r="G5" s="50"/>
      <c r="H5" s="50"/>
      <c r="I5" s="50"/>
      <c r="J5" s="44"/>
      <c r="K5" s="44"/>
      <c r="L5" s="44"/>
    </row>
    <row r="6" s="1" customFormat="1" ht="25" customHeight="1" spans="1:12">
      <c r="A6" s="81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s="1" customFormat="1" ht="25" customHeight="1" spans="1:12">
      <c r="A7" s="82" t="s">
        <v>215</v>
      </c>
      <c r="B7" s="25" t="s">
        <v>216</v>
      </c>
      <c r="C7" s="25"/>
      <c r="D7" s="25"/>
      <c r="E7" s="26">
        <v>30000</v>
      </c>
      <c r="F7" s="26"/>
      <c r="G7" s="26"/>
      <c r="H7" s="26"/>
      <c r="I7" s="26"/>
      <c r="J7" s="44"/>
      <c r="K7" s="44"/>
      <c r="L7" s="44"/>
    </row>
    <row r="8" s="1" customFormat="1" ht="25" customHeight="1" spans="1:12">
      <c r="A8" s="83"/>
      <c r="B8" s="25" t="s">
        <v>217</v>
      </c>
      <c r="C8" s="25"/>
      <c r="D8" s="25"/>
      <c r="E8" s="26">
        <v>30000</v>
      </c>
      <c r="F8" s="26"/>
      <c r="G8" s="26"/>
      <c r="H8" s="26"/>
      <c r="I8" s="26"/>
      <c r="J8" s="44"/>
      <c r="K8" s="44"/>
      <c r="L8" s="44"/>
    </row>
    <row r="9" s="1" customFormat="1" ht="25" customHeight="1" spans="1:12">
      <c r="A9" s="83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s="1" customFormat="1" ht="25" customHeight="1" spans="1:12">
      <c r="A10" s="28" t="s">
        <v>219</v>
      </c>
      <c r="B10" s="37" t="s">
        <v>275</v>
      </c>
      <c r="C10" s="37"/>
      <c r="D10" s="37"/>
      <c r="E10" s="37"/>
      <c r="F10" s="37"/>
      <c r="G10" s="37"/>
      <c r="H10" s="37"/>
      <c r="I10" s="37"/>
      <c r="J10" s="44"/>
      <c r="K10" s="44"/>
      <c r="L10" s="44"/>
    </row>
    <row r="11" s="1" customFormat="1" ht="25" customHeight="1" spans="1:12">
      <c r="A11" s="30"/>
      <c r="B11" s="37"/>
      <c r="C11" s="37"/>
      <c r="D11" s="37"/>
      <c r="E11" s="37"/>
      <c r="F11" s="37"/>
      <c r="G11" s="37"/>
      <c r="H11" s="37"/>
      <c r="I11" s="37"/>
      <c r="J11" s="44"/>
      <c r="K11" s="44"/>
      <c r="L11" s="44"/>
    </row>
    <row r="12" s="1" customFormat="1" ht="25" customHeight="1" spans="1:12">
      <c r="A12" s="32" t="s">
        <v>251</v>
      </c>
      <c r="B12" s="31" t="s">
        <v>252</v>
      </c>
      <c r="C12" s="31" t="s">
        <v>253</v>
      </c>
      <c r="D12" s="32" t="s">
        <v>254</v>
      </c>
      <c r="E12" s="32"/>
      <c r="F12" s="32" t="s">
        <v>225</v>
      </c>
      <c r="G12" s="32"/>
      <c r="H12" s="32"/>
      <c r="I12" s="32"/>
      <c r="J12" s="44"/>
      <c r="K12" s="44"/>
      <c r="L12" s="44"/>
    </row>
    <row r="13" s="1" customFormat="1" ht="25" customHeight="1" spans="1:12">
      <c r="A13" s="32"/>
      <c r="B13" s="32" t="s">
        <v>226</v>
      </c>
      <c r="C13" s="32" t="s">
        <v>255</v>
      </c>
      <c r="D13" s="34" t="s">
        <v>276</v>
      </c>
      <c r="E13" s="34"/>
      <c r="F13" s="34" t="s">
        <v>277</v>
      </c>
      <c r="G13" s="34"/>
      <c r="H13" s="34"/>
      <c r="I13" s="34"/>
      <c r="J13" s="44"/>
      <c r="K13" s="44"/>
      <c r="L13" s="44"/>
    </row>
    <row r="14" s="1" customFormat="1" ht="38" customHeight="1" spans="1:12">
      <c r="A14" s="32"/>
      <c r="B14" s="32"/>
      <c r="C14" s="32"/>
      <c r="D14" s="34" t="s">
        <v>278</v>
      </c>
      <c r="E14" s="34"/>
      <c r="F14" s="34" t="s">
        <v>279</v>
      </c>
      <c r="G14" s="34"/>
      <c r="H14" s="34"/>
      <c r="I14" s="34"/>
      <c r="J14" s="49"/>
      <c r="K14" s="49"/>
      <c r="L14" s="49"/>
    </row>
    <row r="15" s="1" customFormat="1" spans="1:9">
      <c r="A15" s="32"/>
      <c r="B15" s="32"/>
      <c r="C15" s="32"/>
      <c r="D15" s="84" t="s">
        <v>280</v>
      </c>
      <c r="E15" s="84"/>
      <c r="F15" s="34" t="s">
        <v>281</v>
      </c>
      <c r="G15" s="34"/>
      <c r="H15" s="34"/>
      <c r="I15" s="34"/>
    </row>
    <row r="16" s="1" customFormat="1" spans="1:9">
      <c r="A16" s="32"/>
      <c r="B16" s="32"/>
      <c r="C16" s="32" t="s">
        <v>258</v>
      </c>
      <c r="D16" s="37" t="s">
        <v>282</v>
      </c>
      <c r="E16" s="37"/>
      <c r="F16" s="37" t="s">
        <v>283</v>
      </c>
      <c r="G16" s="37"/>
      <c r="H16" s="37"/>
      <c r="I16" s="37"/>
    </row>
    <row r="17" s="1" customFormat="1" spans="1:9">
      <c r="A17" s="32"/>
      <c r="B17" s="32"/>
      <c r="C17" s="32" t="s">
        <v>260</v>
      </c>
      <c r="D17" s="37" t="s">
        <v>233</v>
      </c>
      <c r="E17" s="37"/>
      <c r="F17" s="37" t="s">
        <v>284</v>
      </c>
      <c r="G17" s="37"/>
      <c r="H17" s="37"/>
      <c r="I17" s="37"/>
    </row>
    <row r="18" s="1" customFormat="1" spans="1:9">
      <c r="A18" s="32"/>
      <c r="B18" s="32"/>
      <c r="C18" s="32" t="s">
        <v>235</v>
      </c>
      <c r="D18" s="85" t="s">
        <v>285</v>
      </c>
      <c r="E18" s="85"/>
      <c r="F18" s="85" t="s">
        <v>286</v>
      </c>
      <c r="G18" s="85"/>
      <c r="H18" s="85"/>
      <c r="I18" s="85"/>
    </row>
    <row r="19" s="1" customFormat="1" spans="1:9">
      <c r="A19" s="32"/>
      <c r="B19" s="32"/>
      <c r="C19" s="32"/>
      <c r="D19" s="85" t="s">
        <v>287</v>
      </c>
      <c r="E19" s="85"/>
      <c r="F19" s="85" t="s">
        <v>286</v>
      </c>
      <c r="G19" s="85"/>
      <c r="H19" s="85"/>
      <c r="I19" s="85"/>
    </row>
    <row r="20" s="1" customFormat="1" spans="1:9">
      <c r="A20" s="32"/>
      <c r="B20" s="32"/>
      <c r="C20" s="32"/>
      <c r="D20" s="85" t="s">
        <v>288</v>
      </c>
      <c r="E20" s="85"/>
      <c r="F20" s="85" t="s">
        <v>289</v>
      </c>
      <c r="G20" s="85"/>
      <c r="H20" s="85"/>
      <c r="I20" s="85"/>
    </row>
    <row r="21" s="1" customFormat="1" spans="1:9">
      <c r="A21" s="32"/>
      <c r="B21" s="32"/>
      <c r="C21" s="32"/>
      <c r="D21" s="85" t="s">
        <v>290</v>
      </c>
      <c r="E21" s="85"/>
      <c r="F21" s="85" t="s">
        <v>291</v>
      </c>
      <c r="G21" s="85"/>
      <c r="H21" s="85"/>
      <c r="I21" s="85"/>
    </row>
    <row r="22" spans="1:9">
      <c r="A22" s="32"/>
      <c r="B22" s="32" t="s">
        <v>240</v>
      </c>
      <c r="C22" s="38" t="s">
        <v>267</v>
      </c>
      <c r="D22" s="37" t="s">
        <v>292</v>
      </c>
      <c r="E22" s="37"/>
      <c r="F22" s="37" t="s">
        <v>269</v>
      </c>
      <c r="G22" s="37"/>
      <c r="H22" s="37"/>
      <c r="I22" s="37"/>
    </row>
    <row r="23" spans="1:9">
      <c r="A23" s="32"/>
      <c r="B23" s="32"/>
      <c r="C23" s="38"/>
      <c r="D23" s="84" t="s">
        <v>293</v>
      </c>
      <c r="E23" s="84"/>
      <c r="F23" s="37" t="s">
        <v>294</v>
      </c>
      <c r="G23" s="37"/>
      <c r="H23" s="37"/>
      <c r="I23" s="37"/>
    </row>
    <row r="24" ht="22.5" spans="1:9">
      <c r="A24" s="32"/>
      <c r="B24" s="32"/>
      <c r="C24" s="38" t="s">
        <v>244</v>
      </c>
      <c r="D24" s="84" t="s">
        <v>295</v>
      </c>
      <c r="E24" s="84"/>
      <c r="F24" s="37" t="s">
        <v>296</v>
      </c>
      <c r="G24" s="37"/>
      <c r="H24" s="37"/>
      <c r="I24" s="37"/>
    </row>
    <row r="25" ht="22.5" spans="1:9">
      <c r="A25" s="32"/>
      <c r="B25" s="32"/>
      <c r="C25" s="38" t="s">
        <v>241</v>
      </c>
      <c r="D25" s="37" t="s">
        <v>297</v>
      </c>
      <c r="E25" s="37"/>
      <c r="F25" s="37" t="s">
        <v>298</v>
      </c>
      <c r="G25" s="37"/>
      <c r="H25" s="37"/>
      <c r="I25" s="37"/>
    </row>
    <row r="26" spans="1:9">
      <c r="A26" s="32"/>
      <c r="B26" s="32" t="s">
        <v>272</v>
      </c>
      <c r="C26" s="38" t="s">
        <v>247</v>
      </c>
      <c r="D26" s="37" t="s">
        <v>299</v>
      </c>
      <c r="E26" s="37"/>
      <c r="F26" s="37" t="s">
        <v>274</v>
      </c>
      <c r="G26" s="37"/>
      <c r="H26" s="37"/>
      <c r="I26" s="37"/>
    </row>
    <row r="27" spans="1:9">
      <c r="A27" s="32"/>
      <c r="B27" s="32"/>
      <c r="C27" s="38"/>
      <c r="D27" s="52" t="s">
        <v>248</v>
      </c>
      <c r="E27" s="52"/>
      <c r="F27" s="37" t="s">
        <v>274</v>
      </c>
      <c r="G27" s="37"/>
      <c r="H27" s="37"/>
      <c r="I27" s="37"/>
    </row>
  </sheetData>
  <mergeCells count="5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A7:A9"/>
    <mergeCell ref="A10:A11"/>
    <mergeCell ref="A12:A27"/>
    <mergeCell ref="B13:B21"/>
    <mergeCell ref="B22:B25"/>
    <mergeCell ref="B26:B27"/>
    <mergeCell ref="C13:C15"/>
    <mergeCell ref="C18:C21"/>
    <mergeCell ref="C22:C23"/>
    <mergeCell ref="C26:C2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E9" sqref="E9:I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213</v>
      </c>
      <c r="B5" s="50" t="s">
        <v>200</v>
      </c>
      <c r="C5" s="50"/>
      <c r="D5" s="50"/>
      <c r="E5" s="50"/>
      <c r="F5" s="50"/>
      <c r="G5" s="50"/>
      <c r="H5" s="50"/>
      <c r="I5" s="50"/>
      <c r="J5" s="44"/>
      <c r="K5" s="44"/>
      <c r="L5" s="44"/>
    </row>
    <row r="6" s="1" customFormat="1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s="1" customFormat="1" ht="25" customHeight="1" spans="1:12">
      <c r="A7" s="24" t="s">
        <v>215</v>
      </c>
      <c r="B7" s="25" t="s">
        <v>216</v>
      </c>
      <c r="C7" s="25"/>
      <c r="D7" s="25"/>
      <c r="E7" s="26">
        <v>150000</v>
      </c>
      <c r="F7" s="26"/>
      <c r="G7" s="26"/>
      <c r="H7" s="26"/>
      <c r="I7" s="26"/>
      <c r="J7" s="44"/>
      <c r="K7" s="44"/>
      <c r="L7" s="44"/>
    </row>
    <row r="8" s="1" customFormat="1" ht="25" customHeight="1" spans="1:12">
      <c r="A8" s="27"/>
      <c r="B8" s="25" t="s">
        <v>217</v>
      </c>
      <c r="C8" s="25"/>
      <c r="D8" s="25"/>
      <c r="E8" s="26">
        <v>150000</v>
      </c>
      <c r="F8" s="26"/>
      <c r="G8" s="26"/>
      <c r="H8" s="26"/>
      <c r="I8" s="26"/>
      <c r="J8" s="44"/>
      <c r="K8" s="44"/>
      <c r="L8" s="44"/>
    </row>
    <row r="9" s="1" customFormat="1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s="1" customFormat="1" ht="25" customHeight="1" spans="1:12">
      <c r="A10" s="28" t="s">
        <v>219</v>
      </c>
      <c r="B10" s="37" t="s">
        <v>300</v>
      </c>
      <c r="C10" s="37"/>
      <c r="D10" s="37"/>
      <c r="E10" s="37"/>
      <c r="F10" s="37"/>
      <c r="G10" s="37"/>
      <c r="H10" s="37"/>
      <c r="I10" s="37"/>
      <c r="J10" s="44"/>
      <c r="K10" s="44"/>
      <c r="L10" s="44"/>
    </row>
    <row r="11" s="1" customFormat="1" ht="25" customHeight="1" spans="1:12">
      <c r="A11" s="30"/>
      <c r="B11" s="37"/>
      <c r="C11" s="37"/>
      <c r="D11" s="37"/>
      <c r="E11" s="37"/>
      <c r="F11" s="37"/>
      <c r="G11" s="37"/>
      <c r="H11" s="37"/>
      <c r="I11" s="37"/>
      <c r="J11" s="44"/>
      <c r="K11" s="44"/>
      <c r="L11" s="44"/>
    </row>
    <row r="12" s="1" customFormat="1" ht="25" customHeight="1" spans="1:12">
      <c r="A12" s="32" t="s">
        <v>251</v>
      </c>
      <c r="B12" s="54" t="s">
        <v>252</v>
      </c>
      <c r="C12" s="54" t="s">
        <v>253</v>
      </c>
      <c r="D12" s="55" t="s">
        <v>254</v>
      </c>
      <c r="E12" s="55"/>
      <c r="F12" s="55" t="s">
        <v>225</v>
      </c>
      <c r="G12" s="55"/>
      <c r="H12" s="55"/>
      <c r="I12" s="55"/>
      <c r="J12" s="44"/>
      <c r="K12" s="44"/>
      <c r="L12" s="44"/>
    </row>
    <row r="13" s="1" customFormat="1" ht="30" customHeight="1" spans="1:12">
      <c r="A13" s="32"/>
      <c r="B13" s="56" t="s">
        <v>226</v>
      </c>
      <c r="C13" s="56" t="s">
        <v>255</v>
      </c>
      <c r="D13" s="57" t="s">
        <v>301</v>
      </c>
      <c r="E13" s="58"/>
      <c r="F13" s="57" t="s">
        <v>302</v>
      </c>
      <c r="G13" s="59"/>
      <c r="H13" s="59"/>
      <c r="I13" s="58"/>
      <c r="J13" s="44"/>
      <c r="K13" s="44"/>
      <c r="L13" s="44"/>
    </row>
    <row r="14" s="1" customFormat="1" ht="30" customHeight="1" spans="1:12">
      <c r="A14" s="32"/>
      <c r="B14" s="56"/>
      <c r="C14" s="32" t="s">
        <v>258</v>
      </c>
      <c r="D14" s="60" t="s">
        <v>303</v>
      </c>
      <c r="E14" s="61"/>
      <c r="F14" s="60" t="s">
        <v>304</v>
      </c>
      <c r="G14" s="62"/>
      <c r="H14" s="62"/>
      <c r="I14" s="61"/>
      <c r="J14" s="49"/>
      <c r="K14" s="49"/>
      <c r="L14" s="49"/>
    </row>
    <row r="15" s="1" customFormat="1" ht="30" customHeight="1" spans="1:9">
      <c r="A15" s="32"/>
      <c r="B15" s="56"/>
      <c r="C15" s="32" t="s">
        <v>260</v>
      </c>
      <c r="D15" s="60" t="s">
        <v>234</v>
      </c>
      <c r="E15" s="61"/>
      <c r="F15" s="60" t="s">
        <v>262</v>
      </c>
      <c r="G15" s="62"/>
      <c r="H15" s="62"/>
      <c r="I15" s="61"/>
    </row>
    <row r="16" s="1" customFormat="1" ht="30" customHeight="1" spans="1:9">
      <c r="A16" s="32"/>
      <c r="B16" s="56"/>
      <c r="C16" s="32" t="s">
        <v>235</v>
      </c>
      <c r="D16" s="63" t="s">
        <v>285</v>
      </c>
      <c r="E16" s="63"/>
      <c r="F16" s="52" t="s">
        <v>286</v>
      </c>
      <c r="G16" s="52"/>
      <c r="H16" s="52"/>
      <c r="I16" s="52"/>
    </row>
    <row r="17" s="1" customFormat="1" ht="30" customHeight="1" spans="1:9">
      <c r="A17" s="32"/>
      <c r="B17" s="56"/>
      <c r="C17" s="32"/>
      <c r="D17" s="63" t="s">
        <v>305</v>
      </c>
      <c r="E17" s="63"/>
      <c r="F17" s="64" t="s">
        <v>306</v>
      </c>
      <c r="G17" s="65"/>
      <c r="H17" s="65"/>
      <c r="I17" s="76"/>
    </row>
    <row r="18" s="1" customFormat="1" ht="30" customHeight="1" spans="1:9">
      <c r="A18" s="32"/>
      <c r="B18" s="56"/>
      <c r="C18" s="32"/>
      <c r="D18" s="63" t="s">
        <v>307</v>
      </c>
      <c r="E18" s="63"/>
      <c r="F18" s="66" t="s">
        <v>308</v>
      </c>
      <c r="G18" s="67"/>
      <c r="H18" s="67"/>
      <c r="I18" s="77"/>
    </row>
    <row r="19" s="1" customFormat="1" ht="30" customHeight="1" spans="1:9">
      <c r="A19" s="32"/>
      <c r="B19" s="56"/>
      <c r="C19" s="32"/>
      <c r="D19" s="68" t="s">
        <v>309</v>
      </c>
      <c r="E19" s="69"/>
      <c r="F19" s="70" t="s">
        <v>310</v>
      </c>
      <c r="G19" s="71"/>
      <c r="H19" s="71"/>
      <c r="I19" s="78"/>
    </row>
    <row r="20" s="1" customFormat="1" ht="30" customHeight="1" spans="1:9">
      <c r="A20" s="32"/>
      <c r="B20" s="32" t="s">
        <v>240</v>
      </c>
      <c r="C20" s="72" t="s">
        <v>267</v>
      </c>
      <c r="D20" s="73" t="s">
        <v>268</v>
      </c>
      <c r="E20" s="74"/>
      <c r="F20" s="73" t="s">
        <v>269</v>
      </c>
      <c r="G20" s="74"/>
      <c r="H20" s="74"/>
      <c r="I20" s="79"/>
    </row>
    <row r="21" s="1" customFormat="1" ht="30" customHeight="1" spans="1:9">
      <c r="A21" s="32"/>
      <c r="B21" s="32"/>
      <c r="C21" s="38" t="s">
        <v>241</v>
      </c>
      <c r="D21" s="73" t="s">
        <v>270</v>
      </c>
      <c r="E21" s="74"/>
      <c r="F21" s="73" t="s">
        <v>271</v>
      </c>
      <c r="G21" s="74"/>
      <c r="H21" s="74"/>
      <c r="I21" s="79"/>
    </row>
    <row r="22" ht="30" customHeight="1" spans="1:9">
      <c r="A22" s="32"/>
      <c r="B22" s="32" t="s">
        <v>272</v>
      </c>
      <c r="C22" s="75" t="s">
        <v>247</v>
      </c>
      <c r="D22" s="37" t="s">
        <v>273</v>
      </c>
      <c r="E22" s="37"/>
      <c r="F22" s="37" t="s">
        <v>274</v>
      </c>
      <c r="G22" s="37"/>
      <c r="H22" s="37"/>
      <c r="I22" s="37"/>
    </row>
  </sheetData>
  <mergeCells count="4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9"/>
    <mergeCell ref="B20:B21"/>
    <mergeCell ref="C16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E8" sqref="E8:I8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213</v>
      </c>
      <c r="B5" s="50" t="s">
        <v>201</v>
      </c>
      <c r="C5" s="50"/>
      <c r="D5" s="50"/>
      <c r="E5" s="50"/>
      <c r="F5" s="50"/>
      <c r="G5" s="50"/>
      <c r="H5" s="50"/>
      <c r="I5" s="50"/>
      <c r="J5" s="44"/>
      <c r="K5" s="44"/>
      <c r="L5" s="44"/>
    </row>
    <row r="6" s="1" customFormat="1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s="1" customFormat="1" ht="25" customHeight="1" spans="1:12">
      <c r="A7" s="24" t="s">
        <v>215</v>
      </c>
      <c r="B7" s="25" t="s">
        <v>216</v>
      </c>
      <c r="C7" s="25"/>
      <c r="D7" s="25"/>
      <c r="E7" s="26">
        <v>70000</v>
      </c>
      <c r="F7" s="26"/>
      <c r="G7" s="26"/>
      <c r="H7" s="26"/>
      <c r="I7" s="26"/>
      <c r="J7" s="44"/>
      <c r="K7" s="44"/>
      <c r="L7" s="44"/>
    </row>
    <row r="8" s="1" customFormat="1" ht="25" customHeight="1" spans="1:12">
      <c r="A8" s="27"/>
      <c r="B8" s="25" t="s">
        <v>217</v>
      </c>
      <c r="C8" s="25"/>
      <c r="D8" s="25"/>
      <c r="E8" s="26">
        <v>70000</v>
      </c>
      <c r="F8" s="26"/>
      <c r="G8" s="26"/>
      <c r="H8" s="26"/>
      <c r="I8" s="26"/>
      <c r="J8" s="44"/>
      <c r="K8" s="44"/>
      <c r="L8" s="44"/>
    </row>
    <row r="9" s="1" customFormat="1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26"/>
      <c r="J9" s="44"/>
      <c r="K9" s="44"/>
      <c r="L9" s="44"/>
    </row>
    <row r="10" s="1" customFormat="1" ht="25" customHeight="1" spans="1:12">
      <c r="A10" s="28" t="s">
        <v>219</v>
      </c>
      <c r="B10" s="37" t="s">
        <v>311</v>
      </c>
      <c r="C10" s="37"/>
      <c r="D10" s="37"/>
      <c r="E10" s="37"/>
      <c r="F10" s="37"/>
      <c r="G10" s="37"/>
      <c r="H10" s="37"/>
      <c r="I10" s="37"/>
      <c r="J10" s="44"/>
      <c r="K10" s="44"/>
      <c r="L10" s="44"/>
    </row>
    <row r="11" s="1" customFormat="1" ht="25" customHeight="1" spans="1:12">
      <c r="A11" s="30"/>
      <c r="B11" s="37"/>
      <c r="C11" s="37"/>
      <c r="D11" s="37"/>
      <c r="E11" s="37"/>
      <c r="F11" s="37"/>
      <c r="G11" s="37"/>
      <c r="H11" s="37"/>
      <c r="I11" s="37"/>
      <c r="J11" s="44"/>
      <c r="K11" s="44"/>
      <c r="L11" s="44"/>
    </row>
    <row r="12" s="1" customFormat="1" ht="25" customHeight="1" spans="1:12">
      <c r="A12" s="32" t="s">
        <v>251</v>
      </c>
      <c r="B12" s="31" t="s">
        <v>252</v>
      </c>
      <c r="C12" s="31" t="s">
        <v>253</v>
      </c>
      <c r="D12" s="32" t="s">
        <v>254</v>
      </c>
      <c r="E12" s="32"/>
      <c r="F12" s="32" t="s">
        <v>225</v>
      </c>
      <c r="G12" s="32"/>
      <c r="H12" s="32"/>
      <c r="I12" s="32"/>
      <c r="J12" s="44"/>
      <c r="K12" s="44"/>
      <c r="L12" s="44"/>
    </row>
    <row r="13" s="1" customFormat="1" ht="25" customHeight="1" spans="1:12">
      <c r="A13" s="32"/>
      <c r="B13" s="38" t="s">
        <v>226</v>
      </c>
      <c r="C13" s="32" t="s">
        <v>255</v>
      </c>
      <c r="D13" s="34" t="s">
        <v>312</v>
      </c>
      <c r="E13" s="34"/>
      <c r="F13" s="34" t="s">
        <v>313</v>
      </c>
      <c r="G13" s="34"/>
      <c r="H13" s="34"/>
      <c r="I13" s="34"/>
      <c r="J13" s="44"/>
      <c r="K13" s="44"/>
      <c r="L13" s="44"/>
    </row>
    <row r="14" s="1" customFormat="1" ht="38" customHeight="1" spans="1:12">
      <c r="A14" s="32"/>
      <c r="B14" s="38"/>
      <c r="C14" s="32"/>
      <c r="D14" s="34" t="s">
        <v>314</v>
      </c>
      <c r="E14" s="34"/>
      <c r="F14" s="34" t="s">
        <v>315</v>
      </c>
      <c r="G14" s="34"/>
      <c r="H14" s="34"/>
      <c r="I14" s="34"/>
      <c r="J14" s="49"/>
      <c r="K14" s="49"/>
      <c r="L14" s="49"/>
    </row>
    <row r="15" s="1" customFormat="1" spans="1:9">
      <c r="A15" s="32"/>
      <c r="B15" s="38"/>
      <c r="C15" s="32"/>
      <c r="D15" s="34" t="s">
        <v>316</v>
      </c>
      <c r="E15" s="34"/>
      <c r="F15" s="34" t="s">
        <v>317</v>
      </c>
      <c r="G15" s="34"/>
      <c r="H15" s="34"/>
      <c r="I15" s="34"/>
    </row>
    <row r="16" s="1" customFormat="1" spans="1:9">
      <c r="A16" s="32"/>
      <c r="B16" s="38"/>
      <c r="C16" s="32" t="s">
        <v>258</v>
      </c>
      <c r="D16" s="37" t="s">
        <v>318</v>
      </c>
      <c r="E16" s="37"/>
      <c r="F16" s="37" t="s">
        <v>319</v>
      </c>
      <c r="G16" s="37"/>
      <c r="H16" s="37"/>
      <c r="I16" s="37"/>
    </row>
    <row r="17" s="1" customFormat="1" spans="1:9">
      <c r="A17" s="32"/>
      <c r="B17" s="38"/>
      <c r="C17" s="32" t="s">
        <v>260</v>
      </c>
      <c r="D17" s="37" t="s">
        <v>233</v>
      </c>
      <c r="E17" s="37"/>
      <c r="F17" s="37" t="s">
        <v>320</v>
      </c>
      <c r="G17" s="37"/>
      <c r="H17" s="37"/>
      <c r="I17" s="37"/>
    </row>
    <row r="18" s="1" customFormat="1" spans="1:9">
      <c r="A18" s="32"/>
      <c r="B18" s="38"/>
      <c r="C18" s="32" t="s">
        <v>235</v>
      </c>
      <c r="D18" s="51" t="s">
        <v>321</v>
      </c>
      <c r="E18" s="51"/>
      <c r="F18" s="52" t="s">
        <v>322</v>
      </c>
      <c r="G18" s="52"/>
      <c r="H18" s="52"/>
      <c r="I18" s="52"/>
    </row>
    <row r="19" s="1" customFormat="1" spans="1:9">
      <c r="A19" s="32"/>
      <c r="B19" s="38"/>
      <c r="C19" s="32"/>
      <c r="D19" s="51" t="s">
        <v>323</v>
      </c>
      <c r="E19" s="51"/>
      <c r="F19" s="52" t="s">
        <v>324</v>
      </c>
      <c r="G19" s="52"/>
      <c r="H19" s="52"/>
      <c r="I19" s="52"/>
    </row>
    <row r="20" s="1" customFormat="1" spans="1:9">
      <c r="A20" s="32"/>
      <c r="B20" s="38"/>
      <c r="C20" s="32"/>
      <c r="D20" s="51" t="s">
        <v>325</v>
      </c>
      <c r="E20" s="51"/>
      <c r="F20" s="53" t="s">
        <v>326</v>
      </c>
      <c r="G20" s="53"/>
      <c r="H20" s="53"/>
      <c r="I20" s="53"/>
    </row>
    <row r="21" s="1" customFormat="1" spans="1:9">
      <c r="A21" s="32"/>
      <c r="B21" s="38"/>
      <c r="C21" s="32"/>
      <c r="D21" s="51" t="s">
        <v>327</v>
      </c>
      <c r="E21" s="51"/>
      <c r="F21" s="37" t="s">
        <v>328</v>
      </c>
      <c r="G21" s="37"/>
      <c r="H21" s="37"/>
      <c r="I21" s="37"/>
    </row>
    <row r="22" spans="1:9">
      <c r="A22" s="32"/>
      <c r="B22" s="38"/>
      <c r="C22" s="32"/>
      <c r="D22" s="37" t="s">
        <v>329</v>
      </c>
      <c r="E22" s="37"/>
      <c r="F22" s="37" t="s">
        <v>330</v>
      </c>
      <c r="G22" s="37"/>
      <c r="H22" s="37"/>
      <c r="I22" s="37"/>
    </row>
    <row r="23" ht="22.5" spans="1:9">
      <c r="A23" s="32"/>
      <c r="B23" s="32" t="s">
        <v>240</v>
      </c>
      <c r="C23" s="38" t="s">
        <v>267</v>
      </c>
      <c r="D23" s="37" t="s">
        <v>331</v>
      </c>
      <c r="E23" s="37"/>
      <c r="F23" s="37" t="s">
        <v>332</v>
      </c>
      <c r="G23" s="37"/>
      <c r="H23" s="37"/>
      <c r="I23" s="37"/>
    </row>
    <row r="24" ht="22.5" spans="1:9">
      <c r="A24" s="32"/>
      <c r="B24" s="32"/>
      <c r="C24" s="38" t="s">
        <v>241</v>
      </c>
      <c r="D24" s="37" t="s">
        <v>297</v>
      </c>
      <c r="E24" s="37"/>
      <c r="F24" s="37" t="s">
        <v>298</v>
      </c>
      <c r="G24" s="37"/>
      <c r="H24" s="37"/>
      <c r="I24" s="37"/>
    </row>
    <row r="25" ht="22.5" spans="1:9">
      <c r="A25" s="32"/>
      <c r="B25" s="32" t="s">
        <v>272</v>
      </c>
      <c r="C25" s="38" t="s">
        <v>247</v>
      </c>
      <c r="D25" s="37" t="s">
        <v>333</v>
      </c>
      <c r="E25" s="37"/>
      <c r="F25" s="37" t="s">
        <v>274</v>
      </c>
      <c r="G25" s="37"/>
      <c r="H25" s="37"/>
      <c r="I25" s="37"/>
    </row>
  </sheetData>
  <mergeCells count="4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A7:A9"/>
    <mergeCell ref="A10:A11"/>
    <mergeCell ref="A12:A25"/>
    <mergeCell ref="B13:B22"/>
    <mergeCell ref="B23:B24"/>
    <mergeCell ref="C13:C15"/>
    <mergeCell ref="C18:C22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B7" sqref="B7:D7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211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212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213</v>
      </c>
      <c r="B5" s="22" t="s">
        <v>202</v>
      </c>
      <c r="C5" s="22"/>
      <c r="D5" s="22"/>
      <c r="E5" s="22"/>
      <c r="F5" s="22"/>
      <c r="G5" s="22"/>
      <c r="H5" s="22"/>
      <c r="I5" s="43"/>
      <c r="J5" s="44"/>
      <c r="K5" s="44"/>
      <c r="L5" s="44"/>
    </row>
    <row r="6" s="1" customFormat="1" ht="25" customHeight="1" spans="1:12">
      <c r="A6" s="23" t="s">
        <v>214</v>
      </c>
      <c r="B6" s="22" t="s">
        <v>0</v>
      </c>
      <c r="C6" s="22"/>
      <c r="D6" s="22"/>
      <c r="E6" s="22"/>
      <c r="F6" s="22"/>
      <c r="G6" s="22"/>
      <c r="H6" s="22"/>
      <c r="I6" s="43"/>
      <c r="J6" s="44"/>
      <c r="K6" s="44"/>
      <c r="L6" s="44"/>
    </row>
    <row r="7" s="1" customFormat="1" ht="25" customHeight="1" spans="1:12">
      <c r="A7" s="24" t="s">
        <v>215</v>
      </c>
      <c r="B7" s="25" t="s">
        <v>216</v>
      </c>
      <c r="C7" s="25"/>
      <c r="D7" s="25"/>
      <c r="E7" s="26">
        <v>20000</v>
      </c>
      <c r="F7" s="26"/>
      <c r="G7" s="26"/>
      <c r="H7" s="26"/>
      <c r="I7" s="45"/>
      <c r="J7" s="44"/>
      <c r="K7" s="44"/>
      <c r="L7" s="44"/>
    </row>
    <row r="8" s="1" customFormat="1" ht="25" customHeight="1" spans="1:12">
      <c r="A8" s="27"/>
      <c r="B8" s="25" t="s">
        <v>217</v>
      </c>
      <c r="C8" s="25"/>
      <c r="D8" s="25"/>
      <c r="E8" s="26">
        <v>20000</v>
      </c>
      <c r="F8" s="26"/>
      <c r="G8" s="26"/>
      <c r="H8" s="26"/>
      <c r="I8" s="45"/>
      <c r="J8" s="44"/>
      <c r="K8" s="44"/>
      <c r="L8" s="44"/>
    </row>
    <row r="9" s="1" customFormat="1" ht="25" customHeight="1" spans="1:12">
      <c r="A9" s="27"/>
      <c r="B9" s="25" t="s">
        <v>218</v>
      </c>
      <c r="C9" s="25"/>
      <c r="D9" s="25"/>
      <c r="E9" s="26"/>
      <c r="F9" s="26"/>
      <c r="G9" s="26"/>
      <c r="H9" s="26"/>
      <c r="I9" s="45"/>
      <c r="J9" s="44"/>
      <c r="K9" s="44"/>
      <c r="L9" s="44"/>
    </row>
    <row r="10" s="1" customFormat="1" ht="25" customHeight="1" spans="1:12">
      <c r="A10" s="28" t="s">
        <v>219</v>
      </c>
      <c r="B10" s="29" t="s">
        <v>334</v>
      </c>
      <c r="C10" s="29"/>
      <c r="D10" s="29"/>
      <c r="E10" s="29"/>
      <c r="F10" s="29"/>
      <c r="G10" s="29"/>
      <c r="H10" s="29"/>
      <c r="I10" s="46"/>
      <c r="J10" s="44"/>
      <c r="K10" s="44"/>
      <c r="L10" s="44"/>
    </row>
    <row r="11" s="1" customFormat="1" ht="25" customHeight="1" spans="1:12">
      <c r="A11" s="30"/>
      <c r="B11" s="29"/>
      <c r="C11" s="29"/>
      <c r="D11" s="29"/>
      <c r="E11" s="29"/>
      <c r="F11" s="29"/>
      <c r="G11" s="29"/>
      <c r="H11" s="29"/>
      <c r="I11" s="46"/>
      <c r="J11" s="44"/>
      <c r="K11" s="44"/>
      <c r="L11" s="44"/>
    </row>
    <row r="12" s="1" customFormat="1" ht="25" customHeight="1" spans="1:12">
      <c r="A12" s="27" t="s">
        <v>251</v>
      </c>
      <c r="B12" s="31" t="s">
        <v>252</v>
      </c>
      <c r="C12" s="31" t="s">
        <v>253</v>
      </c>
      <c r="D12" s="32" t="s">
        <v>254</v>
      </c>
      <c r="E12" s="32"/>
      <c r="F12" s="33" t="s">
        <v>225</v>
      </c>
      <c r="G12" s="33"/>
      <c r="H12" s="33"/>
      <c r="I12" s="47"/>
      <c r="J12" s="44"/>
      <c r="K12" s="44"/>
      <c r="L12" s="44"/>
    </row>
    <row r="13" s="1" customFormat="1" ht="25" customHeight="1" spans="1:12">
      <c r="A13" s="27"/>
      <c r="B13" s="32" t="s">
        <v>226</v>
      </c>
      <c r="C13" s="32" t="s">
        <v>255</v>
      </c>
      <c r="D13" s="34" t="s">
        <v>335</v>
      </c>
      <c r="E13" s="34"/>
      <c r="F13" s="35" t="s">
        <v>277</v>
      </c>
      <c r="G13" s="36"/>
      <c r="H13" s="36"/>
      <c r="I13" s="48"/>
      <c r="J13" s="44"/>
      <c r="K13" s="44"/>
      <c r="L13" s="44"/>
    </row>
    <row r="14" s="1" customFormat="1" ht="38" customHeight="1" spans="1:12">
      <c r="A14" s="27"/>
      <c r="B14" s="32"/>
      <c r="C14" s="32"/>
      <c r="D14" s="34" t="s">
        <v>336</v>
      </c>
      <c r="E14" s="34"/>
      <c r="F14" s="35" t="s">
        <v>337</v>
      </c>
      <c r="G14" s="36"/>
      <c r="H14" s="36"/>
      <c r="I14" s="48"/>
      <c r="J14" s="49"/>
      <c r="K14" s="49"/>
      <c r="L14" s="49"/>
    </row>
    <row r="15" s="1" customFormat="1" spans="1:9">
      <c r="A15" s="27"/>
      <c r="B15" s="32"/>
      <c r="C15" s="32" t="s">
        <v>258</v>
      </c>
      <c r="D15" s="37" t="s">
        <v>338</v>
      </c>
      <c r="E15" s="37"/>
      <c r="F15" s="35" t="s">
        <v>339</v>
      </c>
      <c r="G15" s="36"/>
      <c r="H15" s="36"/>
      <c r="I15" s="48"/>
    </row>
    <row r="16" s="1" customFormat="1" spans="1:9">
      <c r="A16" s="27"/>
      <c r="B16" s="32"/>
      <c r="C16" s="32" t="s">
        <v>260</v>
      </c>
      <c r="D16" s="37" t="s">
        <v>233</v>
      </c>
      <c r="E16" s="37"/>
      <c r="F16" s="35" t="s">
        <v>284</v>
      </c>
      <c r="G16" s="36"/>
      <c r="H16" s="36"/>
      <c r="I16" s="48"/>
    </row>
    <row r="17" s="1" customFormat="1" spans="1:9">
      <c r="A17" s="27"/>
      <c r="B17" s="32"/>
      <c r="C17" s="32" t="s">
        <v>235</v>
      </c>
      <c r="D17" s="37" t="s">
        <v>285</v>
      </c>
      <c r="E17" s="37"/>
      <c r="F17" s="35" t="s">
        <v>340</v>
      </c>
      <c r="G17" s="36"/>
      <c r="H17" s="36"/>
      <c r="I17" s="48"/>
    </row>
    <row r="18" s="1" customFormat="1" spans="1:9">
      <c r="A18" s="27"/>
      <c r="B18" s="32"/>
      <c r="C18" s="32"/>
      <c r="D18" s="37" t="s">
        <v>287</v>
      </c>
      <c r="E18" s="37"/>
      <c r="F18" s="35" t="s">
        <v>341</v>
      </c>
      <c r="G18" s="36"/>
      <c r="H18" s="36"/>
      <c r="I18" s="48"/>
    </row>
    <row r="19" s="1" customFormat="1" ht="22.5" spans="1:9">
      <c r="A19" s="27"/>
      <c r="B19" s="32" t="s">
        <v>240</v>
      </c>
      <c r="C19" s="38" t="s">
        <v>244</v>
      </c>
      <c r="D19" s="37" t="s">
        <v>342</v>
      </c>
      <c r="E19" s="37"/>
      <c r="F19" s="35" t="s">
        <v>343</v>
      </c>
      <c r="G19" s="36"/>
      <c r="H19" s="36"/>
      <c r="I19" s="48"/>
    </row>
    <row r="20" s="1" customFormat="1" ht="22.5" spans="1:9">
      <c r="A20" s="27"/>
      <c r="B20" s="32"/>
      <c r="C20" s="38" t="s">
        <v>267</v>
      </c>
      <c r="D20" s="37" t="s">
        <v>292</v>
      </c>
      <c r="E20" s="37"/>
      <c r="F20" s="35" t="s">
        <v>269</v>
      </c>
      <c r="G20" s="36"/>
      <c r="H20" s="36"/>
      <c r="I20" s="48"/>
    </row>
    <row r="21" s="1" customFormat="1" ht="22.5" spans="1:9">
      <c r="A21" s="27"/>
      <c r="B21" s="32" t="s">
        <v>272</v>
      </c>
      <c r="C21" s="38" t="s">
        <v>247</v>
      </c>
      <c r="D21" s="37" t="s">
        <v>299</v>
      </c>
      <c r="E21" s="37"/>
      <c r="F21" s="35" t="s">
        <v>274</v>
      </c>
      <c r="G21" s="36"/>
      <c r="H21" s="36"/>
      <c r="I21" s="48"/>
    </row>
  </sheetData>
  <mergeCells count="39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3:C14"/>
    <mergeCell ref="C17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20" sqref="D20"/>
    </sheetView>
  </sheetViews>
  <sheetFormatPr defaultColWidth="10" defaultRowHeight="13.5" outlineLevelCol="5"/>
  <cols>
    <col min="1" max="1" width="1.5" style="145" customWidth="1"/>
    <col min="2" max="2" width="42.6333333333333" style="145" customWidth="1"/>
    <col min="3" max="3" width="16.6333333333333" style="145" customWidth="1"/>
    <col min="4" max="4" width="42.6333333333333" style="145" customWidth="1"/>
    <col min="5" max="5" width="16.6333333333333" style="145" customWidth="1"/>
    <col min="6" max="6" width="1.5" style="145" customWidth="1"/>
    <col min="7" max="11" width="9.75" style="145" customWidth="1"/>
    <col min="12" max="16384" width="10" style="145"/>
  </cols>
  <sheetData>
    <row r="1" s="188" customFormat="1" ht="24.95" customHeight="1" spans="1:6">
      <c r="A1" s="189"/>
      <c r="B1" s="2" t="s">
        <v>3</v>
      </c>
      <c r="D1" s="2"/>
      <c r="E1" s="2"/>
      <c r="F1" s="190" t="s">
        <v>4</v>
      </c>
    </row>
    <row r="2" ht="22.9" customHeight="1" spans="1:6">
      <c r="A2" s="178"/>
      <c r="B2" s="179" t="s">
        <v>5</v>
      </c>
      <c r="C2" s="179"/>
      <c r="D2" s="179"/>
      <c r="E2" s="179"/>
      <c r="F2" s="168"/>
    </row>
    <row r="3" ht="19.5" customHeight="1" spans="1:6">
      <c r="A3" s="178"/>
      <c r="B3" s="151" t="s">
        <v>6</v>
      </c>
      <c r="D3" s="13"/>
      <c r="E3" s="191" t="s">
        <v>7</v>
      </c>
      <c r="F3" s="168"/>
    </row>
    <row r="4" ht="26.1" customHeight="1" spans="1:6">
      <c r="A4" s="178"/>
      <c r="B4" s="123" t="s">
        <v>8</v>
      </c>
      <c r="C4" s="123"/>
      <c r="D4" s="123" t="s">
        <v>9</v>
      </c>
      <c r="E4" s="123"/>
      <c r="F4" s="168"/>
    </row>
    <row r="5" ht="26.1" customHeight="1" spans="1:6">
      <c r="A5" s="178"/>
      <c r="B5" s="123" t="s">
        <v>10</v>
      </c>
      <c r="C5" s="123" t="s">
        <v>11</v>
      </c>
      <c r="D5" s="123" t="s">
        <v>10</v>
      </c>
      <c r="E5" s="123" t="s">
        <v>11</v>
      </c>
      <c r="F5" s="168"/>
    </row>
    <row r="6" ht="26.1" customHeight="1" spans="1:6">
      <c r="A6" s="148"/>
      <c r="B6" s="127" t="s">
        <v>12</v>
      </c>
      <c r="C6" s="128">
        <v>2988579.56</v>
      </c>
      <c r="D6" s="127" t="s">
        <v>13</v>
      </c>
      <c r="E6" s="128"/>
      <c r="F6" s="156"/>
    </row>
    <row r="7" ht="26.1" customHeight="1" spans="1:6">
      <c r="A7" s="148"/>
      <c r="B7" s="127" t="s">
        <v>14</v>
      </c>
      <c r="C7" s="128">
        <v>300000</v>
      </c>
      <c r="D7" s="127" t="s">
        <v>15</v>
      </c>
      <c r="E7" s="128"/>
      <c r="F7" s="156"/>
    </row>
    <row r="8" ht="26.1" customHeight="1" spans="1:6">
      <c r="A8" s="148"/>
      <c r="B8" s="127" t="s">
        <v>16</v>
      </c>
      <c r="C8" s="128"/>
      <c r="D8" s="127" t="s">
        <v>17</v>
      </c>
      <c r="E8" s="128"/>
      <c r="F8" s="156"/>
    </row>
    <row r="9" ht="26.1" customHeight="1" spans="1:6">
      <c r="A9" s="148"/>
      <c r="B9" s="127" t="s">
        <v>18</v>
      </c>
      <c r="C9" s="128"/>
      <c r="D9" s="127" t="s">
        <v>19</v>
      </c>
      <c r="E9" s="128"/>
      <c r="F9" s="156"/>
    </row>
    <row r="10" ht="26.1" customHeight="1" spans="1:6">
      <c r="A10" s="148"/>
      <c r="B10" s="127" t="s">
        <v>20</v>
      </c>
      <c r="C10" s="128"/>
      <c r="D10" s="127" t="s">
        <v>21</v>
      </c>
      <c r="E10" s="128"/>
      <c r="F10" s="156"/>
    </row>
    <row r="11" ht="26.1" customHeight="1" spans="1:6">
      <c r="A11" s="148"/>
      <c r="B11" s="127" t="s">
        <v>22</v>
      </c>
      <c r="C11" s="128"/>
      <c r="D11" s="127" t="s">
        <v>23</v>
      </c>
      <c r="E11" s="128"/>
      <c r="F11" s="156"/>
    </row>
    <row r="12" ht="26.1" customHeight="1" spans="1:6">
      <c r="A12" s="148"/>
      <c r="B12" s="127" t="s">
        <v>24</v>
      </c>
      <c r="C12" s="128"/>
      <c r="D12" s="127" t="s">
        <v>25</v>
      </c>
      <c r="E12" s="128"/>
      <c r="F12" s="156"/>
    </row>
    <row r="13" ht="26.1" customHeight="1" spans="1:6">
      <c r="A13" s="148"/>
      <c r="B13" s="127" t="s">
        <v>24</v>
      </c>
      <c r="C13" s="128"/>
      <c r="D13" s="127" t="s">
        <v>26</v>
      </c>
      <c r="E13" s="128"/>
      <c r="F13" s="156"/>
    </row>
    <row r="14" ht="26.1" customHeight="1" spans="1:6">
      <c r="A14" s="148"/>
      <c r="B14" s="127" t="s">
        <v>24</v>
      </c>
      <c r="C14" s="128"/>
      <c r="D14" s="127" t="s">
        <v>27</v>
      </c>
      <c r="E14" s="128"/>
      <c r="F14" s="156"/>
    </row>
    <row r="15" ht="26.1" customHeight="1" spans="1:6">
      <c r="A15" s="148"/>
      <c r="B15" s="127" t="s">
        <v>24</v>
      </c>
      <c r="C15" s="128"/>
      <c r="D15" s="127" t="s">
        <v>28</v>
      </c>
      <c r="E15" s="128">
        <v>14418</v>
      </c>
      <c r="F15" s="156"/>
    </row>
    <row r="16" ht="26.1" customHeight="1" spans="1:6">
      <c r="A16" s="148"/>
      <c r="B16" s="127" t="s">
        <v>24</v>
      </c>
      <c r="C16" s="128"/>
      <c r="D16" s="127" t="s">
        <v>29</v>
      </c>
      <c r="E16" s="128"/>
      <c r="F16" s="156"/>
    </row>
    <row r="17" ht="26.1" customHeight="1" spans="1:6">
      <c r="A17" s="148"/>
      <c r="B17" s="127" t="s">
        <v>24</v>
      </c>
      <c r="C17" s="128"/>
      <c r="D17" s="127" t="s">
        <v>30</v>
      </c>
      <c r="E17" s="128">
        <v>300000</v>
      </c>
      <c r="F17" s="156"/>
    </row>
    <row r="18" ht="26.1" customHeight="1" spans="1:6">
      <c r="A18" s="148"/>
      <c r="B18" s="127" t="s">
        <v>24</v>
      </c>
      <c r="C18" s="128"/>
      <c r="D18" s="127" t="s">
        <v>31</v>
      </c>
      <c r="E18" s="128"/>
      <c r="F18" s="156"/>
    </row>
    <row r="19" ht="26.1" customHeight="1" spans="1:6">
      <c r="A19" s="148"/>
      <c r="B19" s="127" t="s">
        <v>24</v>
      </c>
      <c r="C19" s="128"/>
      <c r="D19" s="127" t="s">
        <v>32</v>
      </c>
      <c r="E19" s="128"/>
      <c r="F19" s="156"/>
    </row>
    <row r="20" ht="26.1" customHeight="1" spans="1:6">
      <c r="A20" s="148"/>
      <c r="B20" s="127" t="s">
        <v>24</v>
      </c>
      <c r="C20" s="128"/>
      <c r="D20" s="127" t="s">
        <v>33</v>
      </c>
      <c r="E20" s="128">
        <v>2757145.56</v>
      </c>
      <c r="F20" s="156"/>
    </row>
    <row r="21" ht="26.1" customHeight="1" spans="1:6">
      <c r="A21" s="148"/>
      <c r="B21" s="127" t="s">
        <v>24</v>
      </c>
      <c r="C21" s="128"/>
      <c r="D21" s="127" t="s">
        <v>34</v>
      </c>
      <c r="E21" s="128"/>
      <c r="F21" s="156"/>
    </row>
    <row r="22" ht="26.1" customHeight="1" spans="1:6">
      <c r="A22" s="148"/>
      <c r="B22" s="127" t="s">
        <v>24</v>
      </c>
      <c r="C22" s="128"/>
      <c r="D22" s="127" t="s">
        <v>35</v>
      </c>
      <c r="E22" s="128"/>
      <c r="F22" s="156"/>
    </row>
    <row r="23" ht="26.1" customHeight="1" spans="1:6">
      <c r="A23" s="148"/>
      <c r="B23" s="127" t="s">
        <v>24</v>
      </c>
      <c r="C23" s="128"/>
      <c r="D23" s="127" t="s">
        <v>36</v>
      </c>
      <c r="E23" s="128"/>
      <c r="F23" s="156"/>
    </row>
    <row r="24" ht="26.1" customHeight="1" spans="1:6">
      <c r="A24" s="148"/>
      <c r="B24" s="127" t="s">
        <v>24</v>
      </c>
      <c r="C24" s="128"/>
      <c r="D24" s="127" t="s">
        <v>37</v>
      </c>
      <c r="E24" s="128"/>
      <c r="F24" s="156"/>
    </row>
    <row r="25" ht="26.1" customHeight="1" spans="1:6">
      <c r="A25" s="148"/>
      <c r="B25" s="127" t="s">
        <v>24</v>
      </c>
      <c r="C25" s="128"/>
      <c r="D25" s="127" t="s">
        <v>38</v>
      </c>
      <c r="E25" s="128">
        <v>217016</v>
      </c>
      <c r="F25" s="156"/>
    </row>
    <row r="26" ht="26.1" customHeight="1" spans="1:6">
      <c r="A26" s="148"/>
      <c r="B26" s="127" t="s">
        <v>24</v>
      </c>
      <c r="C26" s="128"/>
      <c r="D26" s="127" t="s">
        <v>39</v>
      </c>
      <c r="E26" s="128"/>
      <c r="F26" s="156"/>
    </row>
    <row r="27" ht="26.1" customHeight="1" spans="1:6">
      <c r="A27" s="148"/>
      <c r="B27" s="127" t="s">
        <v>24</v>
      </c>
      <c r="C27" s="128"/>
      <c r="D27" s="127" t="s">
        <v>40</v>
      </c>
      <c r="E27" s="128"/>
      <c r="F27" s="156"/>
    </row>
    <row r="28" ht="26.1" customHeight="1" spans="1:6">
      <c r="A28" s="148"/>
      <c r="B28" s="127" t="s">
        <v>24</v>
      </c>
      <c r="C28" s="128"/>
      <c r="D28" s="127" t="s">
        <v>41</v>
      </c>
      <c r="E28" s="128"/>
      <c r="F28" s="156"/>
    </row>
    <row r="29" ht="26.1" customHeight="1" spans="1:6">
      <c r="A29" s="148"/>
      <c r="B29" s="127" t="s">
        <v>24</v>
      </c>
      <c r="C29" s="128"/>
      <c r="D29" s="127" t="s">
        <v>42</v>
      </c>
      <c r="E29" s="128"/>
      <c r="F29" s="156"/>
    </row>
    <row r="30" ht="26.1" customHeight="1" spans="1:6">
      <c r="A30" s="148"/>
      <c r="B30" s="127" t="s">
        <v>24</v>
      </c>
      <c r="C30" s="128"/>
      <c r="D30" s="127" t="s">
        <v>43</v>
      </c>
      <c r="E30" s="128"/>
      <c r="F30" s="156"/>
    </row>
    <row r="31" ht="26.1" customHeight="1" spans="1:6">
      <c r="A31" s="148"/>
      <c r="B31" s="127" t="s">
        <v>24</v>
      </c>
      <c r="C31" s="128"/>
      <c r="D31" s="127" t="s">
        <v>44</v>
      </c>
      <c r="E31" s="128"/>
      <c r="F31" s="156"/>
    </row>
    <row r="32" ht="26.1" customHeight="1" spans="1:6">
      <c r="A32" s="148"/>
      <c r="B32" s="127" t="s">
        <v>24</v>
      </c>
      <c r="C32" s="128"/>
      <c r="D32" s="127" t="s">
        <v>45</v>
      </c>
      <c r="E32" s="128"/>
      <c r="F32" s="156"/>
    </row>
    <row r="33" ht="26.1" customHeight="1" spans="1:6">
      <c r="A33" s="148"/>
      <c r="B33" s="127" t="s">
        <v>24</v>
      </c>
      <c r="C33" s="128"/>
      <c r="D33" s="127" t="s">
        <v>46</v>
      </c>
      <c r="E33" s="128"/>
      <c r="F33" s="156"/>
    </row>
    <row r="34" ht="26.1" customHeight="1" spans="1:6">
      <c r="A34" s="148"/>
      <c r="B34" s="127" t="s">
        <v>24</v>
      </c>
      <c r="C34" s="128"/>
      <c r="D34" s="127" t="s">
        <v>47</v>
      </c>
      <c r="E34" s="128"/>
      <c r="F34" s="156"/>
    </row>
    <row r="35" ht="26.1" customHeight="1" spans="1:6">
      <c r="A35" s="148"/>
      <c r="B35" s="127" t="s">
        <v>24</v>
      </c>
      <c r="C35" s="128"/>
      <c r="D35" s="127" t="s">
        <v>48</v>
      </c>
      <c r="E35" s="128"/>
      <c r="F35" s="156"/>
    </row>
    <row r="36" ht="26.1" customHeight="1" spans="1:6">
      <c r="A36" s="157"/>
      <c r="B36" s="123" t="s">
        <v>49</v>
      </c>
      <c r="C36" s="126">
        <f>SUM(C6:C35)</f>
        <v>3288579.56</v>
      </c>
      <c r="D36" s="123" t="s">
        <v>50</v>
      </c>
      <c r="E36" s="126">
        <f>SUM(E6:E35)</f>
        <v>3288579.56</v>
      </c>
      <c r="F36" s="158"/>
    </row>
    <row r="37" ht="26.1" customHeight="1" spans="1:6">
      <c r="A37" s="148"/>
      <c r="B37" s="127" t="s">
        <v>51</v>
      </c>
      <c r="C37" s="128"/>
      <c r="D37" s="127" t="s">
        <v>52</v>
      </c>
      <c r="E37" s="128"/>
      <c r="F37" s="192"/>
    </row>
    <row r="38" ht="26.1" customHeight="1" spans="1:6">
      <c r="A38" s="193"/>
      <c r="B38" s="127" t="s">
        <v>53</v>
      </c>
      <c r="C38" s="128"/>
      <c r="D38" s="127" t="s">
        <v>54</v>
      </c>
      <c r="E38" s="128"/>
      <c r="F38" s="192"/>
    </row>
    <row r="39" ht="26.1" customHeight="1" spans="1:6">
      <c r="A39" s="193"/>
      <c r="B39" s="194"/>
      <c r="C39" s="194"/>
      <c r="D39" s="127" t="s">
        <v>55</v>
      </c>
      <c r="E39" s="128"/>
      <c r="F39" s="192"/>
    </row>
    <row r="40" ht="26.1" customHeight="1" spans="1:6">
      <c r="A40" s="195"/>
      <c r="B40" s="123" t="s">
        <v>56</v>
      </c>
      <c r="C40" s="126">
        <f>C36</f>
        <v>3288579.56</v>
      </c>
      <c r="D40" s="123" t="s">
        <v>57</v>
      </c>
      <c r="E40" s="126">
        <f>E36</f>
        <v>3288579.56</v>
      </c>
      <c r="F40" s="196"/>
    </row>
    <row r="41" ht="9.75" customHeight="1" spans="1:6">
      <c r="A41" s="182"/>
      <c r="B41" s="182"/>
      <c r="C41" s="197"/>
      <c r="D41" s="197"/>
      <c r="E41" s="182"/>
      <c r="F41" s="18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D8" sqref="D8:H8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344</v>
      </c>
    </row>
    <row r="2" ht="27" customHeight="1" spans="1:8">
      <c r="A2" s="3" t="s">
        <v>345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346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347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348</v>
      </c>
      <c r="B5" s="5" t="s">
        <v>349</v>
      </c>
      <c r="C5" s="5"/>
      <c r="D5" s="5" t="s">
        <v>350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351</v>
      </c>
      <c r="E6" s="6"/>
      <c r="F6" s="6"/>
      <c r="G6" s="6"/>
      <c r="H6" s="6"/>
    </row>
    <row r="7" ht="48" customHeight="1" spans="1:8">
      <c r="A7" s="5"/>
      <c r="B7" s="6" t="s">
        <v>77</v>
      </c>
      <c r="C7" s="6"/>
      <c r="D7" s="6" t="s">
        <v>352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353</v>
      </c>
      <c r="C10" s="5"/>
      <c r="D10" s="5"/>
      <c r="E10" s="5"/>
      <c r="F10" s="5" t="s">
        <v>354</v>
      </c>
      <c r="G10" s="5" t="s">
        <v>217</v>
      </c>
      <c r="H10" s="5" t="s">
        <v>218</v>
      </c>
    </row>
    <row r="11" ht="26.45" customHeight="1" spans="1:8">
      <c r="A11" s="5"/>
      <c r="B11" s="5"/>
      <c r="C11" s="5"/>
      <c r="D11" s="5"/>
      <c r="E11" s="5"/>
      <c r="F11" s="7">
        <v>3288579.56</v>
      </c>
      <c r="G11" s="7">
        <v>3288579.56</v>
      </c>
      <c r="H11" s="7"/>
    </row>
    <row r="12" ht="26.45" customHeight="1" spans="1:8">
      <c r="A12" s="8" t="s">
        <v>355</v>
      </c>
      <c r="B12" s="9" t="s">
        <v>356</v>
      </c>
      <c r="C12" s="9"/>
      <c r="D12" s="9"/>
      <c r="E12" s="9"/>
      <c r="F12" s="9"/>
      <c r="G12" s="9"/>
      <c r="H12" s="9"/>
    </row>
    <row r="13" ht="26.45" customHeight="1" spans="1:8">
      <c r="A13" s="10" t="s">
        <v>357</v>
      </c>
      <c r="B13" s="10" t="s">
        <v>252</v>
      </c>
      <c r="C13" s="10" t="s">
        <v>253</v>
      </c>
      <c r="D13" s="10"/>
      <c r="E13" s="10" t="s">
        <v>254</v>
      </c>
      <c r="F13" s="10"/>
      <c r="G13" s="10" t="s">
        <v>358</v>
      </c>
      <c r="H13" s="10"/>
    </row>
    <row r="14" ht="41" customHeight="1" spans="1:8">
      <c r="A14" s="10"/>
      <c r="B14" s="11" t="s">
        <v>359</v>
      </c>
      <c r="C14" s="11" t="s">
        <v>255</v>
      </c>
      <c r="D14" s="11"/>
      <c r="E14" s="11" t="s">
        <v>76</v>
      </c>
      <c r="F14" s="11"/>
      <c r="G14" s="11" t="s">
        <v>360</v>
      </c>
      <c r="H14" s="11"/>
    </row>
    <row r="15" ht="26.45" customHeight="1" spans="1:8">
      <c r="A15" s="10"/>
      <c r="B15" s="11"/>
      <c r="C15" s="11"/>
      <c r="D15" s="11"/>
      <c r="E15" s="11" t="s">
        <v>77</v>
      </c>
      <c r="F15" s="11"/>
      <c r="G15" s="11" t="s">
        <v>361</v>
      </c>
      <c r="H15" s="11"/>
    </row>
    <row r="16" ht="26.45" customHeight="1" spans="1:8">
      <c r="A16" s="10"/>
      <c r="B16" s="11"/>
      <c r="C16" s="11" t="s">
        <v>258</v>
      </c>
      <c r="D16" s="11"/>
      <c r="E16" s="11" t="s">
        <v>76</v>
      </c>
      <c r="F16" s="11"/>
      <c r="G16" s="10" t="s">
        <v>362</v>
      </c>
      <c r="H16" s="10"/>
    </row>
    <row r="17" ht="26.45" customHeight="1" spans="1:8">
      <c r="A17" s="10"/>
      <c r="B17" s="11"/>
      <c r="C17" s="11"/>
      <c r="D17" s="11"/>
      <c r="E17" s="11" t="s">
        <v>77</v>
      </c>
      <c r="F17" s="11"/>
      <c r="G17" s="11" t="s">
        <v>363</v>
      </c>
      <c r="H17" s="11"/>
    </row>
    <row r="18" ht="26.45" customHeight="1" spans="1:8">
      <c r="A18" s="10"/>
      <c r="B18" s="11"/>
      <c r="C18" s="11" t="s">
        <v>260</v>
      </c>
      <c r="D18" s="11"/>
      <c r="E18" s="11" t="s">
        <v>76</v>
      </c>
      <c r="F18" s="11"/>
      <c r="G18" s="10" t="s">
        <v>364</v>
      </c>
      <c r="H18" s="10"/>
    </row>
    <row r="19" ht="26.45" customHeight="1" spans="1:8">
      <c r="A19" s="10"/>
      <c r="B19" s="11"/>
      <c r="C19" s="11"/>
      <c r="D19" s="11"/>
      <c r="E19" s="11" t="s">
        <v>77</v>
      </c>
      <c r="F19" s="11"/>
      <c r="G19" s="10" t="s">
        <v>364</v>
      </c>
      <c r="H19" s="10"/>
    </row>
    <row r="20" ht="26.45" customHeight="1" spans="1:8">
      <c r="A20" s="10"/>
      <c r="B20" s="11"/>
      <c r="C20" s="11" t="s">
        <v>235</v>
      </c>
      <c r="D20" s="11"/>
      <c r="E20" s="11" t="s">
        <v>76</v>
      </c>
      <c r="F20" s="11"/>
      <c r="G20" s="10" t="s">
        <v>365</v>
      </c>
      <c r="H20" s="10"/>
    </row>
    <row r="21" ht="26.45" customHeight="1" spans="1:8">
      <c r="A21" s="10"/>
      <c r="B21" s="11"/>
      <c r="C21" s="11"/>
      <c r="D21" s="11"/>
      <c r="E21" s="11" t="s">
        <v>77</v>
      </c>
      <c r="F21" s="11"/>
      <c r="G21" s="11" t="s">
        <v>366</v>
      </c>
      <c r="H21" s="11"/>
    </row>
    <row r="22" ht="26.45" customHeight="1" spans="1:8">
      <c r="A22" s="10"/>
      <c r="B22" s="11" t="s">
        <v>240</v>
      </c>
      <c r="C22" s="11" t="s">
        <v>267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244</v>
      </c>
      <c r="D23" s="11"/>
      <c r="E23" s="11" t="s">
        <v>367</v>
      </c>
      <c r="F23" s="11"/>
      <c r="G23" s="11" t="s">
        <v>368</v>
      </c>
      <c r="H23" s="11"/>
    </row>
    <row r="24" ht="26.45" customHeight="1" spans="1:8">
      <c r="A24" s="10"/>
      <c r="B24" s="11"/>
      <c r="C24" s="11" t="s">
        <v>241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369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272</v>
      </c>
      <c r="C26" s="11" t="s">
        <v>247</v>
      </c>
      <c r="D26" s="11"/>
      <c r="E26" s="11" t="s">
        <v>370</v>
      </c>
      <c r="F26" s="11"/>
      <c r="G26" s="11" t="s">
        <v>371</v>
      </c>
      <c r="H26" s="11"/>
    </row>
    <row r="27" ht="45" customHeight="1" spans="1:8">
      <c r="A27" s="12" t="s">
        <v>372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style="145" customWidth="1"/>
    <col min="2" max="2" width="16.8833333333333" style="145" customWidth="1"/>
    <col min="3" max="3" width="31.75" style="145" customWidth="1"/>
    <col min="4" max="4" width="16.75" style="145" customWidth="1"/>
    <col min="5" max="5" width="13" style="145" customWidth="1"/>
    <col min="6" max="6" width="16" style="145" customWidth="1"/>
    <col min="7" max="14" width="13" style="145" customWidth="1"/>
    <col min="15" max="15" width="1.5" style="145" customWidth="1"/>
    <col min="16" max="16" width="9.75" style="145" customWidth="1"/>
    <col min="17" max="16384" width="10" style="145"/>
  </cols>
  <sheetData>
    <row r="1" ht="24.95" customHeight="1" spans="1:15">
      <c r="A1" s="146"/>
      <c r="B1" s="2" t="s">
        <v>58</v>
      </c>
      <c r="C1" s="13"/>
      <c r="D1" s="186"/>
      <c r="E1" s="186"/>
      <c r="F1" s="186"/>
      <c r="G1" s="13"/>
      <c r="H1" s="13"/>
      <c r="I1" s="13"/>
      <c r="L1" s="13"/>
      <c r="M1" s="13"/>
      <c r="N1" s="147"/>
      <c r="O1" s="148"/>
    </row>
    <row r="2" ht="22.9" customHeight="1" spans="1:15">
      <c r="A2" s="146"/>
      <c r="B2" s="149" t="s">
        <v>59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8" t="s">
        <v>4</v>
      </c>
    </row>
    <row r="3" ht="19.5" customHeight="1" spans="1:15">
      <c r="A3" s="150"/>
      <c r="B3" s="151" t="s">
        <v>6</v>
      </c>
      <c r="C3" s="151"/>
      <c r="D3" s="150"/>
      <c r="E3" s="150"/>
      <c r="F3" s="171"/>
      <c r="G3" s="150"/>
      <c r="H3" s="171"/>
      <c r="I3" s="171"/>
      <c r="J3" s="171"/>
      <c r="K3" s="171"/>
      <c r="L3" s="171"/>
      <c r="M3" s="171"/>
      <c r="N3" s="187" t="s">
        <v>7</v>
      </c>
      <c r="O3" s="153"/>
    </row>
    <row r="4" ht="24.4" customHeight="1" spans="1:15">
      <c r="A4" s="154"/>
      <c r="B4" s="140" t="s">
        <v>10</v>
      </c>
      <c r="C4" s="140"/>
      <c r="D4" s="140" t="s">
        <v>60</v>
      </c>
      <c r="E4" s="140" t="s">
        <v>61</v>
      </c>
      <c r="F4" s="140" t="s">
        <v>62</v>
      </c>
      <c r="G4" s="140" t="s">
        <v>63</v>
      </c>
      <c r="H4" s="140" t="s">
        <v>64</v>
      </c>
      <c r="I4" s="140" t="s">
        <v>65</v>
      </c>
      <c r="J4" s="140" t="s">
        <v>66</v>
      </c>
      <c r="K4" s="140" t="s">
        <v>67</v>
      </c>
      <c r="L4" s="140" t="s">
        <v>68</v>
      </c>
      <c r="M4" s="140" t="s">
        <v>69</v>
      </c>
      <c r="N4" s="140" t="s">
        <v>70</v>
      </c>
      <c r="O4" s="156"/>
    </row>
    <row r="5" ht="24.4" customHeight="1" spans="1:15">
      <c r="A5" s="154"/>
      <c r="B5" s="140" t="s">
        <v>71</v>
      </c>
      <c r="C5" s="140" t="s">
        <v>72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56"/>
    </row>
    <row r="6" ht="24.4" customHeight="1" spans="1:15">
      <c r="A6" s="154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56"/>
    </row>
    <row r="7" ht="27" customHeight="1" spans="1:15">
      <c r="A7" s="157"/>
      <c r="B7" s="123"/>
      <c r="C7" s="123" t="s">
        <v>73</v>
      </c>
      <c r="D7" s="126">
        <f>D8</f>
        <v>3288579.56</v>
      </c>
      <c r="E7" s="126">
        <f t="shared" ref="E7:N7" si="0">E8</f>
        <v>0</v>
      </c>
      <c r="F7" s="126">
        <f t="shared" si="0"/>
        <v>2988579.56</v>
      </c>
      <c r="G7" s="126">
        <f t="shared" si="0"/>
        <v>300000</v>
      </c>
      <c r="H7" s="126">
        <f t="shared" si="0"/>
        <v>0</v>
      </c>
      <c r="I7" s="126">
        <f t="shared" si="0"/>
        <v>0</v>
      </c>
      <c r="J7" s="126">
        <f t="shared" si="0"/>
        <v>0</v>
      </c>
      <c r="K7" s="126">
        <f t="shared" si="0"/>
        <v>0</v>
      </c>
      <c r="L7" s="126">
        <f t="shared" si="0"/>
        <v>0</v>
      </c>
      <c r="M7" s="126">
        <f t="shared" si="0"/>
        <v>0</v>
      </c>
      <c r="N7" s="126">
        <f t="shared" si="0"/>
        <v>0</v>
      </c>
      <c r="O7" s="158"/>
    </row>
    <row r="8" ht="27" customHeight="1" spans="1:15">
      <c r="A8" s="157"/>
      <c r="B8" s="141">
        <v>149001</v>
      </c>
      <c r="C8" s="141" t="s">
        <v>0</v>
      </c>
      <c r="D8" s="126">
        <f>SUM(E8:N8)</f>
        <v>3288579.56</v>
      </c>
      <c r="E8" s="126"/>
      <c r="F8" s="128">
        <v>2988579.56</v>
      </c>
      <c r="G8" s="126">
        <v>300000</v>
      </c>
      <c r="H8" s="126"/>
      <c r="I8" s="126"/>
      <c r="J8" s="126"/>
      <c r="K8" s="126"/>
      <c r="L8" s="126"/>
      <c r="M8" s="126"/>
      <c r="N8" s="126"/>
      <c r="O8" s="158"/>
    </row>
    <row r="9" ht="27" customHeight="1" spans="1:15">
      <c r="A9" s="157"/>
      <c r="B9" s="123"/>
      <c r="C9" s="123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58"/>
    </row>
    <row r="10" ht="27" customHeight="1" spans="1:15">
      <c r="A10" s="157"/>
      <c r="B10" s="123"/>
      <c r="C10" s="123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58"/>
    </row>
    <row r="11" ht="27" customHeight="1" spans="1:15">
      <c r="A11" s="157"/>
      <c r="B11" s="123"/>
      <c r="C11" s="123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58"/>
    </row>
    <row r="12" ht="27" customHeight="1" spans="1:15">
      <c r="A12" s="157"/>
      <c r="B12" s="123"/>
      <c r="C12" s="123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58"/>
    </row>
    <row r="13" ht="27" customHeight="1" spans="1:15">
      <c r="A13" s="157"/>
      <c r="B13" s="123"/>
      <c r="C13" s="123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58"/>
    </row>
    <row r="14" ht="27" customHeight="1" spans="1:15">
      <c r="A14" s="157"/>
      <c r="B14" s="123"/>
      <c r="C14" s="123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58"/>
    </row>
    <row r="15" ht="27" customHeight="1" spans="1:15">
      <c r="A15" s="157"/>
      <c r="B15" s="123"/>
      <c r="C15" s="123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58"/>
    </row>
    <row r="16" ht="27" customHeight="1" spans="1:15">
      <c r="A16" s="157"/>
      <c r="B16" s="123"/>
      <c r="C16" s="123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58"/>
    </row>
    <row r="17" ht="27" customHeight="1" spans="1:15">
      <c r="A17" s="157"/>
      <c r="B17" s="123"/>
      <c r="C17" s="123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58"/>
    </row>
    <row r="18" ht="27" customHeight="1" spans="1:15">
      <c r="A18" s="157"/>
      <c r="B18" s="123"/>
      <c r="C18" s="123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58"/>
    </row>
    <row r="19" ht="27" customHeight="1" spans="1:15">
      <c r="A19" s="157"/>
      <c r="B19" s="123"/>
      <c r="C19" s="123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58"/>
    </row>
    <row r="20" ht="27" customHeight="1" spans="1:15">
      <c r="A20" s="157"/>
      <c r="B20" s="123"/>
      <c r="C20" s="123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58"/>
    </row>
    <row r="21" ht="27" customHeight="1" spans="1:15">
      <c r="A21" s="154"/>
      <c r="B21" s="127"/>
      <c r="C21" s="127" t="s">
        <v>24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55"/>
    </row>
    <row r="22" ht="27" customHeight="1" spans="1:15">
      <c r="A22" s="154"/>
      <c r="B22" s="127"/>
      <c r="C22" s="127" t="s">
        <v>24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55"/>
    </row>
    <row r="23" ht="9.75" customHeight="1" spans="1:15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60"/>
      <c r="O23" s="16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G8" sqref="G8:G14"/>
    </sheetView>
  </sheetViews>
  <sheetFormatPr defaultColWidth="10" defaultRowHeight="13.5"/>
  <cols>
    <col min="1" max="1" width="1.5" style="145" customWidth="1"/>
    <col min="2" max="4" width="6.13333333333333" style="145" customWidth="1"/>
    <col min="5" max="5" width="16.8833333333333" style="145" customWidth="1"/>
    <col min="6" max="6" width="41" style="145" customWidth="1"/>
    <col min="7" max="10" width="16.3833333333333" style="145" customWidth="1"/>
    <col min="11" max="11" width="22.8833333333333" style="145" customWidth="1"/>
    <col min="12" max="12" width="1.5" style="145" customWidth="1"/>
    <col min="13" max="14" width="9.75" style="145" customWidth="1"/>
    <col min="15" max="16384" width="10" style="145"/>
  </cols>
  <sheetData>
    <row r="1" ht="24.95" customHeight="1" spans="1:12">
      <c r="A1" s="146"/>
      <c r="B1" s="2" t="s">
        <v>74</v>
      </c>
      <c r="C1" s="2"/>
      <c r="D1" s="2"/>
      <c r="E1" s="13"/>
      <c r="F1" s="13"/>
      <c r="G1" s="186"/>
      <c r="H1" s="186"/>
      <c r="I1" s="186"/>
      <c r="J1" s="186"/>
      <c r="K1" s="147"/>
      <c r="L1" s="148"/>
    </row>
    <row r="2" ht="22.9" customHeight="1" spans="1:12">
      <c r="A2" s="146"/>
      <c r="B2" s="149" t="s">
        <v>75</v>
      </c>
      <c r="C2" s="149"/>
      <c r="D2" s="149"/>
      <c r="E2" s="149"/>
      <c r="F2" s="149"/>
      <c r="G2" s="149"/>
      <c r="H2" s="149"/>
      <c r="I2" s="149"/>
      <c r="J2" s="149"/>
      <c r="K2" s="149"/>
      <c r="L2" s="148" t="s">
        <v>4</v>
      </c>
    </row>
    <row r="3" ht="19.5" customHeight="1" spans="1:12">
      <c r="A3" s="150"/>
      <c r="B3" s="151" t="s">
        <v>6</v>
      </c>
      <c r="C3" s="151"/>
      <c r="D3" s="151"/>
      <c r="E3" s="151"/>
      <c r="F3" s="151"/>
      <c r="G3" s="150"/>
      <c r="H3" s="150"/>
      <c r="I3" s="171"/>
      <c r="J3" s="171"/>
      <c r="K3" s="152" t="s">
        <v>7</v>
      </c>
      <c r="L3" s="153"/>
    </row>
    <row r="4" ht="24.4" customHeight="1" spans="1:12">
      <c r="A4" s="148"/>
      <c r="B4" s="123" t="s">
        <v>10</v>
      </c>
      <c r="C4" s="123"/>
      <c r="D4" s="123"/>
      <c r="E4" s="123"/>
      <c r="F4" s="123"/>
      <c r="G4" s="123" t="s">
        <v>60</v>
      </c>
      <c r="H4" s="123" t="s">
        <v>76</v>
      </c>
      <c r="I4" s="123" t="s">
        <v>77</v>
      </c>
      <c r="J4" s="123" t="s">
        <v>78</v>
      </c>
      <c r="K4" s="123" t="s">
        <v>79</v>
      </c>
      <c r="L4" s="155"/>
    </row>
    <row r="5" ht="24.4" customHeight="1" spans="1:12">
      <c r="A5" s="154"/>
      <c r="B5" s="123" t="s">
        <v>80</v>
      </c>
      <c r="C5" s="123"/>
      <c r="D5" s="123"/>
      <c r="E5" s="123" t="s">
        <v>71</v>
      </c>
      <c r="F5" s="123" t="s">
        <v>81</v>
      </c>
      <c r="G5" s="123"/>
      <c r="H5" s="123"/>
      <c r="I5" s="123"/>
      <c r="J5" s="123"/>
      <c r="K5" s="123"/>
      <c r="L5" s="155"/>
    </row>
    <row r="6" ht="24.4" customHeight="1" spans="1:12">
      <c r="A6" s="154"/>
      <c r="B6" s="123" t="s">
        <v>82</v>
      </c>
      <c r="C6" s="123" t="s">
        <v>83</v>
      </c>
      <c r="D6" s="123" t="s">
        <v>84</v>
      </c>
      <c r="E6" s="123"/>
      <c r="F6" s="123"/>
      <c r="G6" s="123"/>
      <c r="H6" s="123"/>
      <c r="I6" s="123"/>
      <c r="J6" s="123"/>
      <c r="K6" s="123"/>
      <c r="L6" s="156"/>
    </row>
    <row r="7" ht="27" customHeight="1" spans="1:12">
      <c r="A7" s="157"/>
      <c r="B7" s="123"/>
      <c r="C7" s="123"/>
      <c r="D7" s="123"/>
      <c r="E7" s="123"/>
      <c r="F7" s="123" t="s">
        <v>73</v>
      </c>
      <c r="G7" s="126">
        <f t="shared" ref="G7:G14" si="0">SUM(H7:K7)</f>
        <v>3288579.56</v>
      </c>
      <c r="H7" s="126">
        <f>SUM(H8:H24)</f>
        <v>2988579.56</v>
      </c>
      <c r="I7" s="126">
        <f>SUM(I8:I24)</f>
        <v>300000</v>
      </c>
      <c r="J7" s="126"/>
      <c r="K7" s="126"/>
      <c r="L7" s="158"/>
    </row>
    <row r="8" ht="27" customHeight="1" spans="1:12">
      <c r="A8" s="157"/>
      <c r="B8" s="123">
        <v>210</v>
      </c>
      <c r="C8" s="142" t="s">
        <v>85</v>
      </c>
      <c r="D8" s="142" t="s">
        <v>86</v>
      </c>
      <c r="E8" s="123">
        <v>149001</v>
      </c>
      <c r="F8" s="123" t="s">
        <v>87</v>
      </c>
      <c r="G8" s="126">
        <f t="shared" si="0"/>
        <v>4806</v>
      </c>
      <c r="H8" s="126">
        <v>4806</v>
      </c>
      <c r="I8" s="126"/>
      <c r="J8" s="126"/>
      <c r="K8" s="126"/>
      <c r="L8" s="158"/>
    </row>
    <row r="9" ht="27" customHeight="1" spans="1:12">
      <c r="A9" s="157"/>
      <c r="B9" s="123">
        <v>210</v>
      </c>
      <c r="C9" s="142" t="s">
        <v>85</v>
      </c>
      <c r="D9" s="142" t="s">
        <v>88</v>
      </c>
      <c r="E9" s="123">
        <v>149001</v>
      </c>
      <c r="F9" s="123" t="s">
        <v>89</v>
      </c>
      <c r="G9" s="126">
        <f t="shared" si="0"/>
        <v>9612</v>
      </c>
      <c r="H9" s="126">
        <v>9612</v>
      </c>
      <c r="I9" s="126"/>
      <c r="J9" s="126"/>
      <c r="K9" s="126"/>
      <c r="L9" s="158"/>
    </row>
    <row r="10" ht="27" customHeight="1" spans="1:12">
      <c r="A10" s="157"/>
      <c r="B10" s="123">
        <v>212</v>
      </c>
      <c r="C10" s="142" t="s">
        <v>90</v>
      </c>
      <c r="D10" s="142" t="s">
        <v>91</v>
      </c>
      <c r="E10" s="123">
        <v>149001</v>
      </c>
      <c r="F10" s="123" t="s">
        <v>92</v>
      </c>
      <c r="G10" s="126">
        <f t="shared" si="0"/>
        <v>300000</v>
      </c>
      <c r="H10" s="126"/>
      <c r="I10" s="126">
        <v>300000</v>
      </c>
      <c r="J10" s="126"/>
      <c r="K10" s="126"/>
      <c r="L10" s="158"/>
    </row>
    <row r="11" ht="27" customHeight="1" spans="1:12">
      <c r="A11" s="157"/>
      <c r="B11" s="123">
        <v>215</v>
      </c>
      <c r="C11" s="142" t="s">
        <v>93</v>
      </c>
      <c r="D11" s="142" t="s">
        <v>93</v>
      </c>
      <c r="E11" s="123">
        <v>149001</v>
      </c>
      <c r="F11" s="123" t="s">
        <v>94</v>
      </c>
      <c r="G11" s="126">
        <f t="shared" si="0"/>
        <v>1600</v>
      </c>
      <c r="H11" s="126">
        <v>1600</v>
      </c>
      <c r="I11" s="126"/>
      <c r="J11" s="126"/>
      <c r="K11" s="126"/>
      <c r="L11" s="158"/>
    </row>
    <row r="12" ht="27" customHeight="1" spans="1:12">
      <c r="A12" s="157"/>
      <c r="B12" s="123">
        <v>215</v>
      </c>
      <c r="C12" s="142" t="s">
        <v>95</v>
      </c>
      <c r="D12" s="142" t="s">
        <v>93</v>
      </c>
      <c r="E12" s="123">
        <v>149001</v>
      </c>
      <c r="F12" s="123" t="s">
        <v>94</v>
      </c>
      <c r="G12" s="126">
        <f t="shared" si="0"/>
        <v>1338101.44</v>
      </c>
      <c r="H12" s="126">
        <v>1338101.44</v>
      </c>
      <c r="I12" s="126"/>
      <c r="J12" s="126"/>
      <c r="K12" s="126"/>
      <c r="L12" s="158"/>
    </row>
    <row r="13" ht="27" customHeight="1" spans="1:12">
      <c r="A13" s="157"/>
      <c r="B13" s="123">
        <v>215</v>
      </c>
      <c r="C13" s="142" t="s">
        <v>95</v>
      </c>
      <c r="D13" s="142" t="s">
        <v>88</v>
      </c>
      <c r="E13" s="123">
        <v>149001</v>
      </c>
      <c r="F13" s="123" t="s">
        <v>96</v>
      </c>
      <c r="G13" s="126">
        <f t="shared" si="0"/>
        <v>1417444.12</v>
      </c>
      <c r="H13" s="126">
        <v>1417444.12</v>
      </c>
      <c r="I13" s="126"/>
      <c r="J13" s="126"/>
      <c r="K13" s="126"/>
      <c r="L13" s="158"/>
    </row>
    <row r="14" ht="27" customHeight="1" spans="1:12">
      <c r="A14" s="157"/>
      <c r="B14" s="123">
        <v>221</v>
      </c>
      <c r="C14" s="142" t="s">
        <v>91</v>
      </c>
      <c r="D14" s="142" t="s">
        <v>93</v>
      </c>
      <c r="E14" s="123">
        <v>149001</v>
      </c>
      <c r="F14" s="123" t="s">
        <v>97</v>
      </c>
      <c r="G14" s="126">
        <f t="shared" si="0"/>
        <v>217016</v>
      </c>
      <c r="H14" s="126">
        <v>217016</v>
      </c>
      <c r="I14" s="126"/>
      <c r="J14" s="126"/>
      <c r="K14" s="126"/>
      <c r="L14" s="158"/>
    </row>
    <row r="15" ht="27" customHeight="1" spans="1:12">
      <c r="A15" s="157"/>
      <c r="B15" s="123"/>
      <c r="C15" s="142"/>
      <c r="D15" s="142"/>
      <c r="E15" s="123"/>
      <c r="F15" s="123"/>
      <c r="G15" s="126"/>
      <c r="H15" s="126"/>
      <c r="I15" s="126"/>
      <c r="J15" s="126"/>
      <c r="K15" s="126"/>
      <c r="L15" s="158"/>
    </row>
    <row r="16" ht="27" customHeight="1" spans="1:12">
      <c r="A16" s="157"/>
      <c r="B16" s="123"/>
      <c r="C16" s="142"/>
      <c r="D16" s="142"/>
      <c r="E16" s="123"/>
      <c r="F16" s="123"/>
      <c r="G16" s="126"/>
      <c r="H16" s="126"/>
      <c r="I16" s="126"/>
      <c r="J16" s="126"/>
      <c r="K16" s="126"/>
      <c r="L16" s="158"/>
    </row>
    <row r="17" ht="27" customHeight="1" spans="1:12">
      <c r="A17" s="157"/>
      <c r="B17" s="123"/>
      <c r="C17" s="142"/>
      <c r="D17" s="142"/>
      <c r="E17" s="123"/>
      <c r="F17" s="123"/>
      <c r="G17" s="126"/>
      <c r="H17" s="126"/>
      <c r="I17" s="126"/>
      <c r="J17" s="126"/>
      <c r="K17" s="126"/>
      <c r="L17" s="158"/>
    </row>
    <row r="18" ht="27" customHeight="1" spans="1:12">
      <c r="A18" s="157"/>
      <c r="B18" s="123"/>
      <c r="C18" s="142"/>
      <c r="D18" s="123"/>
      <c r="E18" s="123"/>
      <c r="F18" s="123"/>
      <c r="G18" s="126"/>
      <c r="H18" s="126"/>
      <c r="I18" s="126"/>
      <c r="J18" s="126"/>
      <c r="K18" s="126"/>
      <c r="L18" s="158"/>
    </row>
    <row r="19" ht="27" customHeight="1" spans="1:12">
      <c r="A19" s="157"/>
      <c r="B19" s="123"/>
      <c r="C19" s="142"/>
      <c r="D19" s="123"/>
      <c r="E19" s="123"/>
      <c r="F19" s="123"/>
      <c r="G19" s="126"/>
      <c r="H19" s="126"/>
      <c r="I19" s="126"/>
      <c r="J19" s="126"/>
      <c r="K19" s="126"/>
      <c r="L19" s="158"/>
    </row>
    <row r="20" ht="27" customHeight="1" spans="1:12">
      <c r="A20" s="157"/>
      <c r="B20" s="123"/>
      <c r="C20" s="142"/>
      <c r="D20" s="123"/>
      <c r="E20" s="123"/>
      <c r="F20" s="123"/>
      <c r="G20" s="126"/>
      <c r="H20" s="126"/>
      <c r="I20" s="126"/>
      <c r="J20" s="126"/>
      <c r="K20" s="126"/>
      <c r="L20" s="158"/>
    </row>
    <row r="21" ht="27" customHeight="1" spans="1:12">
      <c r="A21" s="157"/>
      <c r="B21" s="123"/>
      <c r="C21" s="142"/>
      <c r="D21" s="123"/>
      <c r="E21" s="123"/>
      <c r="F21" s="123"/>
      <c r="G21" s="126"/>
      <c r="H21" s="126"/>
      <c r="I21" s="126"/>
      <c r="J21" s="126"/>
      <c r="K21" s="126"/>
      <c r="L21" s="158"/>
    </row>
    <row r="22" ht="27" customHeight="1" spans="1:12">
      <c r="A22" s="157"/>
      <c r="B22" s="123"/>
      <c r="C22" s="142"/>
      <c r="D22" s="123"/>
      <c r="E22" s="123"/>
      <c r="F22" s="123"/>
      <c r="G22" s="126"/>
      <c r="H22" s="126"/>
      <c r="I22" s="126"/>
      <c r="J22" s="126"/>
      <c r="K22" s="126"/>
      <c r="L22" s="158"/>
    </row>
    <row r="23" ht="27" customHeight="1" spans="1:12">
      <c r="A23" s="157"/>
      <c r="B23" s="123"/>
      <c r="C23" s="142"/>
      <c r="D23" s="123"/>
      <c r="E23" s="123"/>
      <c r="F23" s="123"/>
      <c r="G23" s="126"/>
      <c r="H23" s="126"/>
      <c r="I23" s="126"/>
      <c r="J23" s="126"/>
      <c r="K23" s="126"/>
      <c r="L23" s="158"/>
    </row>
    <row r="24" ht="27" customHeight="1" spans="1:12">
      <c r="A24" s="157"/>
      <c r="B24" s="123"/>
      <c r="C24" s="142"/>
      <c r="D24" s="123"/>
      <c r="E24" s="123"/>
      <c r="F24" s="123"/>
      <c r="G24" s="126"/>
      <c r="H24" s="126"/>
      <c r="I24" s="126"/>
      <c r="J24" s="126"/>
      <c r="K24" s="126"/>
      <c r="L24" s="158"/>
    </row>
    <row r="25" ht="9.75" customHeight="1" spans="1:12">
      <c r="A25" s="159"/>
      <c r="B25" s="160"/>
      <c r="C25" s="160"/>
      <c r="D25" s="160"/>
      <c r="E25" s="160"/>
      <c r="F25" s="159"/>
      <c r="G25" s="159"/>
      <c r="H25" s="159"/>
      <c r="I25" s="159"/>
      <c r="J25" s="160"/>
      <c r="K25" s="160"/>
      <c r="L25" s="1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10" defaultRowHeight="13.5"/>
  <cols>
    <col min="1" max="1" width="1.5" style="145" customWidth="1"/>
    <col min="2" max="2" width="29.6333333333333" style="145" customWidth="1"/>
    <col min="3" max="3" width="14.375" style="145" customWidth="1"/>
    <col min="4" max="4" width="29.6333333333333" style="145" customWidth="1"/>
    <col min="5" max="5" width="14" style="145" customWidth="1"/>
    <col min="6" max="6" width="13.1333333333333" style="145" customWidth="1"/>
    <col min="7" max="8" width="11.25" style="145" customWidth="1"/>
    <col min="9" max="9" width="1.5" style="145" customWidth="1"/>
    <col min="10" max="12" width="9.75" style="145" customWidth="1"/>
    <col min="13" max="16384" width="10" style="145"/>
  </cols>
  <sheetData>
    <row r="1" ht="24.95" customHeight="1" spans="1:9">
      <c r="A1" s="175"/>
      <c r="B1" s="2" t="s">
        <v>98</v>
      </c>
      <c r="C1" s="176"/>
      <c r="D1" s="176"/>
      <c r="H1" s="177"/>
      <c r="I1" s="168" t="s">
        <v>4</v>
      </c>
    </row>
    <row r="2" ht="22.9" customHeight="1" spans="1:9">
      <c r="A2" s="178"/>
      <c r="B2" s="179" t="s">
        <v>99</v>
      </c>
      <c r="C2" s="179"/>
      <c r="D2" s="179"/>
      <c r="E2" s="179"/>
      <c r="F2" s="180"/>
      <c r="G2" s="180"/>
      <c r="H2" s="180"/>
      <c r="I2" s="183"/>
    </row>
    <row r="3" ht="19.5" customHeight="1" spans="1:9">
      <c r="A3" s="178"/>
      <c r="B3" s="151" t="s">
        <v>6</v>
      </c>
      <c r="C3" s="151"/>
      <c r="D3" s="13"/>
      <c r="F3" s="181" t="s">
        <v>7</v>
      </c>
      <c r="G3" s="181"/>
      <c r="H3" s="181"/>
      <c r="I3" s="184"/>
    </row>
    <row r="4" ht="30" customHeight="1" spans="1:9">
      <c r="A4" s="178"/>
      <c r="B4" s="123" t="s">
        <v>8</v>
      </c>
      <c r="C4" s="123"/>
      <c r="D4" s="123" t="s">
        <v>9</v>
      </c>
      <c r="E4" s="123"/>
      <c r="F4" s="123"/>
      <c r="G4" s="123"/>
      <c r="H4" s="123"/>
      <c r="I4" s="185"/>
    </row>
    <row r="5" ht="30" customHeight="1" spans="1:9">
      <c r="A5" s="178"/>
      <c r="B5" s="123" t="s">
        <v>10</v>
      </c>
      <c r="C5" s="123" t="s">
        <v>11</v>
      </c>
      <c r="D5" s="123" t="s">
        <v>10</v>
      </c>
      <c r="E5" s="123" t="s">
        <v>60</v>
      </c>
      <c r="F5" s="140" t="s">
        <v>100</v>
      </c>
      <c r="G5" s="140" t="s">
        <v>101</v>
      </c>
      <c r="H5" s="140" t="s">
        <v>102</v>
      </c>
      <c r="I5" s="168"/>
    </row>
    <row r="6" ht="30" customHeight="1" spans="1:9">
      <c r="A6" s="148"/>
      <c r="B6" s="127" t="s">
        <v>103</v>
      </c>
      <c r="C6" s="128">
        <f>SUM(C7:C9)</f>
        <v>3288579.56</v>
      </c>
      <c r="D6" s="127" t="s">
        <v>104</v>
      </c>
      <c r="E6" s="128">
        <f>SUM(F6:H6)</f>
        <v>3288579.56</v>
      </c>
      <c r="F6" s="128">
        <f t="shared" ref="F6:H6" si="0">SUM(F7:F33)</f>
        <v>2988579.56</v>
      </c>
      <c r="G6" s="128">
        <f t="shared" si="0"/>
        <v>300000</v>
      </c>
      <c r="H6" s="128">
        <f t="shared" si="0"/>
        <v>0</v>
      </c>
      <c r="I6" s="156"/>
    </row>
    <row r="7" ht="30" customHeight="1" spans="1:9">
      <c r="A7" s="148"/>
      <c r="B7" s="127" t="s">
        <v>105</v>
      </c>
      <c r="C7" s="128">
        <v>2988579.56</v>
      </c>
      <c r="D7" s="127" t="s">
        <v>106</v>
      </c>
      <c r="E7" s="128"/>
      <c r="F7" s="128"/>
      <c r="G7" s="128"/>
      <c r="H7" s="128"/>
      <c r="I7" s="156"/>
    </row>
    <row r="8" ht="30" customHeight="1" spans="1:9">
      <c r="A8" s="148"/>
      <c r="B8" s="127" t="s">
        <v>107</v>
      </c>
      <c r="C8" s="128">
        <v>300000</v>
      </c>
      <c r="D8" s="127" t="s">
        <v>108</v>
      </c>
      <c r="E8" s="128"/>
      <c r="F8" s="128"/>
      <c r="G8" s="128"/>
      <c r="H8" s="128"/>
      <c r="I8" s="156"/>
    </row>
    <row r="9" ht="30" customHeight="1" spans="1:9">
      <c r="A9" s="148"/>
      <c r="B9" s="127" t="s">
        <v>109</v>
      </c>
      <c r="C9" s="128"/>
      <c r="D9" s="127" t="s">
        <v>110</v>
      </c>
      <c r="E9" s="128"/>
      <c r="F9" s="128"/>
      <c r="G9" s="128"/>
      <c r="H9" s="128"/>
      <c r="I9" s="156"/>
    </row>
    <row r="10" ht="30" customHeight="1" spans="1:9">
      <c r="A10" s="148"/>
      <c r="B10" s="127" t="s">
        <v>111</v>
      </c>
      <c r="C10" s="128"/>
      <c r="D10" s="127" t="s">
        <v>112</v>
      </c>
      <c r="E10" s="128"/>
      <c r="F10" s="128"/>
      <c r="G10" s="128"/>
      <c r="H10" s="128"/>
      <c r="I10" s="156"/>
    </row>
    <row r="11" ht="30" customHeight="1" spans="1:9">
      <c r="A11" s="148"/>
      <c r="B11" s="127" t="s">
        <v>105</v>
      </c>
      <c r="C11" s="128"/>
      <c r="D11" s="127" t="s">
        <v>113</v>
      </c>
      <c r="E11" s="128"/>
      <c r="F11" s="128"/>
      <c r="G11" s="128"/>
      <c r="H11" s="128"/>
      <c r="I11" s="156"/>
    </row>
    <row r="12" ht="30" customHeight="1" spans="1:9">
      <c r="A12" s="148"/>
      <c r="B12" s="127" t="s">
        <v>107</v>
      </c>
      <c r="C12" s="128"/>
      <c r="D12" s="127" t="s">
        <v>114</v>
      </c>
      <c r="E12" s="128"/>
      <c r="F12" s="128"/>
      <c r="G12" s="128"/>
      <c r="H12" s="128"/>
      <c r="I12" s="156"/>
    </row>
    <row r="13" ht="30" customHeight="1" spans="1:9">
      <c r="A13" s="148"/>
      <c r="B13" s="127" t="s">
        <v>109</v>
      </c>
      <c r="C13" s="128"/>
      <c r="D13" s="127" t="s">
        <v>115</v>
      </c>
      <c r="E13" s="128"/>
      <c r="F13" s="128"/>
      <c r="G13" s="128"/>
      <c r="H13" s="128"/>
      <c r="I13" s="156"/>
    </row>
    <row r="14" ht="30" customHeight="1" spans="1:9">
      <c r="A14" s="148"/>
      <c r="B14" s="127" t="s">
        <v>116</v>
      </c>
      <c r="C14" s="128"/>
      <c r="D14" s="127" t="s">
        <v>117</v>
      </c>
      <c r="E14" s="128"/>
      <c r="F14" s="128"/>
      <c r="G14" s="128"/>
      <c r="H14" s="128"/>
      <c r="I14" s="156"/>
    </row>
    <row r="15" ht="30" customHeight="1" spans="1:9">
      <c r="A15" s="148"/>
      <c r="B15" s="127" t="s">
        <v>116</v>
      </c>
      <c r="C15" s="128"/>
      <c r="D15" s="127" t="s">
        <v>118</v>
      </c>
      <c r="E15" s="128"/>
      <c r="F15" s="128"/>
      <c r="G15" s="128"/>
      <c r="H15" s="128"/>
      <c r="I15" s="156"/>
    </row>
    <row r="16" ht="30" customHeight="1" spans="1:9">
      <c r="A16" s="148"/>
      <c r="B16" s="127" t="s">
        <v>116</v>
      </c>
      <c r="C16" s="128"/>
      <c r="D16" s="127" t="s">
        <v>119</v>
      </c>
      <c r="E16" s="128">
        <f t="shared" ref="E16:E21" si="1">SUM(F16:H16)</f>
        <v>14418</v>
      </c>
      <c r="F16" s="128">
        <v>14418</v>
      </c>
      <c r="G16" s="128"/>
      <c r="H16" s="128"/>
      <c r="I16" s="156"/>
    </row>
    <row r="17" ht="30" customHeight="1" spans="1:9">
      <c r="A17" s="148"/>
      <c r="B17" s="127" t="s">
        <v>116</v>
      </c>
      <c r="C17" s="128"/>
      <c r="D17" s="127" t="s">
        <v>120</v>
      </c>
      <c r="E17" s="128"/>
      <c r="F17" s="128"/>
      <c r="G17" s="128"/>
      <c r="H17" s="128"/>
      <c r="I17" s="156"/>
    </row>
    <row r="18" ht="30" customHeight="1" spans="1:9">
      <c r="A18" s="148"/>
      <c r="B18" s="127" t="s">
        <v>116</v>
      </c>
      <c r="C18" s="128"/>
      <c r="D18" s="127" t="s">
        <v>121</v>
      </c>
      <c r="E18" s="128">
        <f t="shared" si="1"/>
        <v>300000</v>
      </c>
      <c r="F18" s="128"/>
      <c r="G18" s="128">
        <v>300000</v>
      </c>
      <c r="H18" s="128"/>
      <c r="I18" s="156"/>
    </row>
    <row r="19" ht="30" customHeight="1" spans="1:9">
      <c r="A19" s="148"/>
      <c r="B19" s="127" t="s">
        <v>116</v>
      </c>
      <c r="C19" s="128"/>
      <c r="D19" s="127" t="s">
        <v>122</v>
      </c>
      <c r="E19" s="128"/>
      <c r="F19" s="128"/>
      <c r="G19" s="128"/>
      <c r="H19" s="128"/>
      <c r="I19" s="156"/>
    </row>
    <row r="20" ht="30" customHeight="1" spans="1:9">
      <c r="A20" s="148"/>
      <c r="B20" s="127" t="s">
        <v>116</v>
      </c>
      <c r="C20" s="128"/>
      <c r="D20" s="127" t="s">
        <v>123</v>
      </c>
      <c r="E20" s="128"/>
      <c r="F20" s="128"/>
      <c r="G20" s="128"/>
      <c r="H20" s="128"/>
      <c r="I20" s="156"/>
    </row>
    <row r="21" ht="30" customHeight="1" spans="1:9">
      <c r="A21" s="148"/>
      <c r="B21" s="127" t="s">
        <v>116</v>
      </c>
      <c r="C21" s="128"/>
      <c r="D21" s="127" t="s">
        <v>124</v>
      </c>
      <c r="E21" s="128">
        <f t="shared" si="1"/>
        <v>2757145.56</v>
      </c>
      <c r="F21" s="128">
        <v>2757145.56</v>
      </c>
      <c r="G21" s="128"/>
      <c r="H21" s="128"/>
      <c r="I21" s="156"/>
    </row>
    <row r="22" ht="30" customHeight="1" spans="1:9">
      <c r="A22" s="148"/>
      <c r="B22" s="127" t="s">
        <v>116</v>
      </c>
      <c r="C22" s="128"/>
      <c r="D22" s="127" t="s">
        <v>125</v>
      </c>
      <c r="E22" s="128"/>
      <c r="F22" s="128"/>
      <c r="G22" s="128"/>
      <c r="H22" s="128"/>
      <c r="I22" s="156"/>
    </row>
    <row r="23" ht="30" customHeight="1" spans="1:9">
      <c r="A23" s="148"/>
      <c r="B23" s="127" t="s">
        <v>116</v>
      </c>
      <c r="C23" s="128"/>
      <c r="D23" s="127" t="s">
        <v>126</v>
      </c>
      <c r="E23" s="128"/>
      <c r="F23" s="128"/>
      <c r="G23" s="128"/>
      <c r="H23" s="128"/>
      <c r="I23" s="156"/>
    </row>
    <row r="24" ht="30" customHeight="1" spans="1:9">
      <c r="A24" s="148"/>
      <c r="B24" s="127" t="s">
        <v>116</v>
      </c>
      <c r="C24" s="128"/>
      <c r="D24" s="127" t="s">
        <v>127</v>
      </c>
      <c r="E24" s="128"/>
      <c r="F24" s="128"/>
      <c r="G24" s="128"/>
      <c r="H24" s="128"/>
      <c r="I24" s="156"/>
    </row>
    <row r="25" ht="30" customHeight="1" spans="1:9">
      <c r="A25" s="148"/>
      <c r="B25" s="127" t="s">
        <v>116</v>
      </c>
      <c r="C25" s="128"/>
      <c r="D25" s="127" t="s">
        <v>128</v>
      </c>
      <c r="E25" s="128"/>
      <c r="F25" s="128"/>
      <c r="G25" s="128"/>
      <c r="H25" s="128"/>
      <c r="I25" s="156"/>
    </row>
    <row r="26" ht="30" customHeight="1" spans="1:9">
      <c r="A26" s="148"/>
      <c r="B26" s="127" t="s">
        <v>116</v>
      </c>
      <c r="C26" s="128"/>
      <c r="D26" s="127" t="s">
        <v>129</v>
      </c>
      <c r="E26" s="128">
        <f>SUM(F26:H26)</f>
        <v>217016</v>
      </c>
      <c r="F26" s="128">
        <v>217016</v>
      </c>
      <c r="G26" s="128"/>
      <c r="H26" s="128"/>
      <c r="I26" s="156"/>
    </row>
    <row r="27" ht="30" customHeight="1" spans="1:9">
      <c r="A27" s="148"/>
      <c r="B27" s="127" t="s">
        <v>116</v>
      </c>
      <c r="C27" s="128"/>
      <c r="D27" s="127" t="s">
        <v>130</v>
      </c>
      <c r="E27" s="128"/>
      <c r="F27" s="128"/>
      <c r="G27" s="128"/>
      <c r="H27" s="128"/>
      <c r="I27" s="156"/>
    </row>
    <row r="28" ht="30" customHeight="1" spans="1:9">
      <c r="A28" s="148"/>
      <c r="B28" s="127" t="s">
        <v>116</v>
      </c>
      <c r="C28" s="128"/>
      <c r="D28" s="127" t="s">
        <v>131</v>
      </c>
      <c r="E28" s="128"/>
      <c r="F28" s="128"/>
      <c r="G28" s="128"/>
      <c r="H28" s="128"/>
      <c r="I28" s="156"/>
    </row>
    <row r="29" ht="30" customHeight="1" spans="1:9">
      <c r="A29" s="148"/>
      <c r="B29" s="127" t="s">
        <v>116</v>
      </c>
      <c r="C29" s="128"/>
      <c r="D29" s="127" t="s">
        <v>132</v>
      </c>
      <c r="E29" s="128"/>
      <c r="F29" s="128"/>
      <c r="G29" s="128"/>
      <c r="H29" s="128"/>
      <c r="I29" s="156"/>
    </row>
    <row r="30" ht="30" customHeight="1" spans="1:9">
      <c r="A30" s="148"/>
      <c r="B30" s="127" t="s">
        <v>116</v>
      </c>
      <c r="C30" s="128"/>
      <c r="D30" s="127" t="s">
        <v>133</v>
      </c>
      <c r="E30" s="128"/>
      <c r="F30" s="128"/>
      <c r="G30" s="128"/>
      <c r="H30" s="128"/>
      <c r="I30" s="156"/>
    </row>
    <row r="31" ht="30" customHeight="1" spans="1:9">
      <c r="A31" s="148"/>
      <c r="B31" s="127" t="s">
        <v>116</v>
      </c>
      <c r="C31" s="128"/>
      <c r="D31" s="127" t="s">
        <v>134</v>
      </c>
      <c r="E31" s="128"/>
      <c r="F31" s="128"/>
      <c r="G31" s="128"/>
      <c r="H31" s="128"/>
      <c r="I31" s="156"/>
    </row>
    <row r="32" ht="30" customHeight="1" spans="1:9">
      <c r="A32" s="148"/>
      <c r="B32" s="127" t="s">
        <v>116</v>
      </c>
      <c r="C32" s="128"/>
      <c r="D32" s="127" t="s">
        <v>135</v>
      </c>
      <c r="E32" s="128"/>
      <c r="F32" s="128"/>
      <c r="G32" s="128"/>
      <c r="H32" s="128"/>
      <c r="I32" s="156"/>
    </row>
    <row r="33" ht="30" customHeight="1" spans="1:9">
      <c r="A33" s="148"/>
      <c r="B33" s="127" t="s">
        <v>116</v>
      </c>
      <c r="C33" s="128"/>
      <c r="D33" s="127" t="s">
        <v>136</v>
      </c>
      <c r="E33" s="128"/>
      <c r="F33" s="128"/>
      <c r="G33" s="128"/>
      <c r="H33" s="128"/>
      <c r="I33" s="156"/>
    </row>
    <row r="34" ht="9.75" customHeight="1" spans="1:9">
      <c r="A34" s="182"/>
      <c r="B34" s="182"/>
      <c r="C34" s="182"/>
      <c r="D34" s="13"/>
      <c r="E34" s="182"/>
      <c r="F34" s="182"/>
      <c r="G34" s="182"/>
      <c r="H34" s="182"/>
      <c r="I34" s="17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6"/>
  <sheetViews>
    <sheetView workbookViewId="0">
      <pane ySplit="6" topLeftCell="A7" activePane="bottomLeft" state="frozen"/>
      <selection/>
      <selection pane="bottomLeft" activeCell="I18" sqref="I18:I24"/>
    </sheetView>
  </sheetViews>
  <sheetFormatPr defaultColWidth="10" defaultRowHeight="13.5"/>
  <cols>
    <col min="1" max="1" width="1.5" style="145" customWidth="1"/>
    <col min="2" max="3" width="5.88333333333333" style="145" customWidth="1"/>
    <col min="4" max="4" width="11.6333333333333" style="145" customWidth="1"/>
    <col min="5" max="5" width="23.5" style="145" customWidth="1"/>
    <col min="6" max="9" width="15.375" style="145" customWidth="1"/>
    <col min="10" max="10" width="5.88333333333333" style="145" customWidth="1"/>
    <col min="11" max="11" width="11.5" style="145" customWidth="1"/>
    <col min="12" max="12" width="5.88333333333333" style="145" customWidth="1"/>
    <col min="13" max="13" width="12.875" style="145" customWidth="1"/>
    <col min="14" max="14" width="8" style="145" customWidth="1"/>
    <col min="15" max="16" width="7.25" style="145" customWidth="1"/>
    <col min="17" max="23" width="5.88333333333333" style="145" customWidth="1"/>
    <col min="24" max="26" width="7.25" style="145" customWidth="1"/>
    <col min="27" max="33" width="5.88333333333333" style="145" customWidth="1"/>
    <col min="34" max="39" width="7.25" style="145" customWidth="1"/>
    <col min="40" max="40" width="1.5" style="145" customWidth="1"/>
    <col min="41" max="42" width="9.75" style="145" customWidth="1"/>
    <col min="43" max="16384" width="10" style="145"/>
  </cols>
  <sheetData>
    <row r="1" ht="24.95" customHeight="1" spans="1:40">
      <c r="A1" s="162"/>
      <c r="B1" s="2" t="s">
        <v>137</v>
      </c>
      <c r="C1" s="2"/>
      <c r="D1" s="163"/>
      <c r="E1" s="163"/>
      <c r="F1" s="146"/>
      <c r="G1" s="146"/>
      <c r="H1" s="146"/>
      <c r="I1" s="163"/>
      <c r="J1" s="163"/>
      <c r="K1" s="146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4"/>
      <c r="AN1" s="172"/>
    </row>
    <row r="2" ht="22.9" customHeight="1" spans="1:40">
      <c r="A2" s="146"/>
      <c r="B2" s="149" t="s">
        <v>138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72"/>
    </row>
    <row r="3" ht="19.5" customHeight="1" spans="1:40">
      <c r="A3" s="150"/>
      <c r="B3" s="151" t="s">
        <v>6</v>
      </c>
      <c r="C3" s="151"/>
      <c r="D3" s="151"/>
      <c r="E3" s="151"/>
      <c r="F3" s="169"/>
      <c r="G3" s="150"/>
      <c r="H3" s="152"/>
      <c r="I3" s="169"/>
      <c r="J3" s="169"/>
      <c r="K3" s="171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52" t="s">
        <v>7</v>
      </c>
      <c r="AM3" s="152"/>
      <c r="AN3" s="173"/>
    </row>
    <row r="4" ht="24.4" customHeight="1" spans="1:40">
      <c r="A4" s="148"/>
      <c r="B4" s="140" t="s">
        <v>10</v>
      </c>
      <c r="C4" s="140"/>
      <c r="D4" s="140"/>
      <c r="E4" s="140"/>
      <c r="F4" s="140" t="s">
        <v>139</v>
      </c>
      <c r="G4" s="140" t="s">
        <v>140</v>
      </c>
      <c r="H4" s="140"/>
      <c r="I4" s="140"/>
      <c r="J4" s="140"/>
      <c r="K4" s="140"/>
      <c r="L4" s="140"/>
      <c r="M4" s="140"/>
      <c r="N4" s="140"/>
      <c r="O4" s="140"/>
      <c r="P4" s="140"/>
      <c r="Q4" s="140" t="s">
        <v>141</v>
      </c>
      <c r="R4" s="140"/>
      <c r="S4" s="140"/>
      <c r="T4" s="140"/>
      <c r="U4" s="140"/>
      <c r="V4" s="140"/>
      <c r="W4" s="140"/>
      <c r="X4" s="140"/>
      <c r="Y4" s="140"/>
      <c r="Z4" s="140"/>
      <c r="AA4" s="140" t="s">
        <v>142</v>
      </c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68"/>
    </row>
    <row r="5" ht="24.4" customHeight="1" spans="1:40">
      <c r="A5" s="148"/>
      <c r="B5" s="140" t="s">
        <v>80</v>
      </c>
      <c r="C5" s="140"/>
      <c r="D5" s="140" t="s">
        <v>71</v>
      </c>
      <c r="E5" s="140" t="s">
        <v>81</v>
      </c>
      <c r="F5" s="140"/>
      <c r="G5" s="140" t="s">
        <v>60</v>
      </c>
      <c r="H5" s="140" t="s">
        <v>143</v>
      </c>
      <c r="I5" s="140"/>
      <c r="J5" s="140"/>
      <c r="K5" s="140" t="s">
        <v>144</v>
      </c>
      <c r="L5" s="140"/>
      <c r="M5" s="140"/>
      <c r="N5" s="140" t="s">
        <v>145</v>
      </c>
      <c r="O5" s="140"/>
      <c r="P5" s="140"/>
      <c r="Q5" s="140" t="s">
        <v>60</v>
      </c>
      <c r="R5" s="140" t="s">
        <v>143</v>
      </c>
      <c r="S5" s="140"/>
      <c r="T5" s="140"/>
      <c r="U5" s="140" t="s">
        <v>144</v>
      </c>
      <c r="V5" s="140"/>
      <c r="W5" s="140"/>
      <c r="X5" s="140" t="s">
        <v>145</v>
      </c>
      <c r="Y5" s="140"/>
      <c r="Z5" s="140"/>
      <c r="AA5" s="140" t="s">
        <v>60</v>
      </c>
      <c r="AB5" s="140" t="s">
        <v>143</v>
      </c>
      <c r="AC5" s="140"/>
      <c r="AD5" s="140"/>
      <c r="AE5" s="140" t="s">
        <v>144</v>
      </c>
      <c r="AF5" s="140"/>
      <c r="AG5" s="140"/>
      <c r="AH5" s="140" t="s">
        <v>145</v>
      </c>
      <c r="AI5" s="140"/>
      <c r="AJ5" s="140"/>
      <c r="AK5" s="140" t="s">
        <v>146</v>
      </c>
      <c r="AL5" s="140"/>
      <c r="AM5" s="140"/>
      <c r="AN5" s="168"/>
    </row>
    <row r="6" ht="39" customHeight="1" spans="1:40">
      <c r="A6" s="13"/>
      <c r="B6" s="140" t="s">
        <v>82</v>
      </c>
      <c r="C6" s="140" t="s">
        <v>83</v>
      </c>
      <c r="D6" s="140"/>
      <c r="E6" s="140"/>
      <c r="F6" s="140"/>
      <c r="G6" s="140"/>
      <c r="H6" s="140" t="s">
        <v>147</v>
      </c>
      <c r="I6" s="140" t="s">
        <v>76</v>
      </c>
      <c r="J6" s="140" t="s">
        <v>77</v>
      </c>
      <c r="K6" s="140" t="s">
        <v>147</v>
      </c>
      <c r="L6" s="140" t="s">
        <v>76</v>
      </c>
      <c r="M6" s="140" t="s">
        <v>77</v>
      </c>
      <c r="N6" s="140" t="s">
        <v>147</v>
      </c>
      <c r="O6" s="140" t="s">
        <v>148</v>
      </c>
      <c r="P6" s="140" t="s">
        <v>149</v>
      </c>
      <c r="Q6" s="140"/>
      <c r="R6" s="140" t="s">
        <v>147</v>
      </c>
      <c r="S6" s="140" t="s">
        <v>76</v>
      </c>
      <c r="T6" s="140" t="s">
        <v>77</v>
      </c>
      <c r="U6" s="140" t="s">
        <v>147</v>
      </c>
      <c r="V6" s="140" t="s">
        <v>76</v>
      </c>
      <c r="W6" s="140" t="s">
        <v>77</v>
      </c>
      <c r="X6" s="140" t="s">
        <v>147</v>
      </c>
      <c r="Y6" s="140" t="s">
        <v>148</v>
      </c>
      <c r="Z6" s="140" t="s">
        <v>149</v>
      </c>
      <c r="AA6" s="140"/>
      <c r="AB6" s="140" t="s">
        <v>147</v>
      </c>
      <c r="AC6" s="140" t="s">
        <v>76</v>
      </c>
      <c r="AD6" s="140" t="s">
        <v>77</v>
      </c>
      <c r="AE6" s="140" t="s">
        <v>147</v>
      </c>
      <c r="AF6" s="140" t="s">
        <v>76</v>
      </c>
      <c r="AG6" s="140" t="s">
        <v>77</v>
      </c>
      <c r="AH6" s="140" t="s">
        <v>147</v>
      </c>
      <c r="AI6" s="140" t="s">
        <v>148</v>
      </c>
      <c r="AJ6" s="140" t="s">
        <v>149</v>
      </c>
      <c r="AK6" s="140" t="s">
        <v>147</v>
      </c>
      <c r="AL6" s="140" t="s">
        <v>148</v>
      </c>
      <c r="AM6" s="140" t="s">
        <v>149</v>
      </c>
      <c r="AN6" s="168"/>
    </row>
    <row r="7" ht="22.9" customHeight="1" spans="1:40">
      <c r="A7" s="148"/>
      <c r="B7" s="123"/>
      <c r="C7" s="123"/>
      <c r="D7" s="123"/>
      <c r="E7" s="123" t="s">
        <v>73</v>
      </c>
      <c r="F7" s="126">
        <f>G7</f>
        <v>3288579.56</v>
      </c>
      <c r="G7" s="126">
        <f>SUM(H7+K7+N7)</f>
        <v>3288579.56</v>
      </c>
      <c r="H7" s="126">
        <f>SUM(I7:J7)</f>
        <v>2988579.56</v>
      </c>
      <c r="I7" s="126">
        <f t="shared" ref="I7:M7" si="0">SUM(I8:I24)</f>
        <v>2988579.56</v>
      </c>
      <c r="J7" s="126">
        <f t="shared" si="0"/>
        <v>0</v>
      </c>
      <c r="K7" s="126">
        <f>SUM(L7:M7)</f>
        <v>300000</v>
      </c>
      <c r="L7" s="126">
        <f t="shared" ref="L7:P7" si="1">SUM(L8:L24)</f>
        <v>0</v>
      </c>
      <c r="M7" s="126">
        <f>SUM(M8:M25)</f>
        <v>300000</v>
      </c>
      <c r="N7" s="126">
        <f>SUM(O7:P7)</f>
        <v>0</v>
      </c>
      <c r="O7" s="126">
        <f t="shared" si="1"/>
        <v>0</v>
      </c>
      <c r="P7" s="126">
        <f t="shared" si="1"/>
        <v>0</v>
      </c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68"/>
    </row>
    <row r="8" ht="22.9" customHeight="1" spans="1:40">
      <c r="A8" s="148"/>
      <c r="B8" s="165" t="s">
        <v>150</v>
      </c>
      <c r="C8" s="165" t="s">
        <v>95</v>
      </c>
      <c r="D8" s="141">
        <v>149001</v>
      </c>
      <c r="E8" s="166" t="s">
        <v>151</v>
      </c>
      <c r="F8" s="126">
        <f t="shared" ref="F8:F25" si="2">G8</f>
        <v>646884</v>
      </c>
      <c r="G8" s="126">
        <f>H8+K8+N8</f>
        <v>646884</v>
      </c>
      <c r="H8" s="128">
        <f>SUM(I8:J8)</f>
        <v>646884</v>
      </c>
      <c r="I8" s="128">
        <v>646884</v>
      </c>
      <c r="J8" s="128"/>
      <c r="K8" s="128">
        <f>SUM(L8:M8)</f>
        <v>0</v>
      </c>
      <c r="L8" s="128"/>
      <c r="M8" s="128"/>
      <c r="N8" s="128">
        <f>SUM(O8:P8)</f>
        <v>0</v>
      </c>
      <c r="O8" s="128"/>
      <c r="P8" s="128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68"/>
    </row>
    <row r="9" ht="22.9" customHeight="1" spans="1:40">
      <c r="A9" s="148"/>
      <c r="B9" s="165" t="s">
        <v>150</v>
      </c>
      <c r="C9" s="165" t="s">
        <v>95</v>
      </c>
      <c r="D9" s="141">
        <v>149001</v>
      </c>
      <c r="E9" s="166" t="s">
        <v>152</v>
      </c>
      <c r="F9" s="126">
        <f t="shared" si="2"/>
        <v>276096</v>
      </c>
      <c r="G9" s="126">
        <f t="shared" ref="G9:G25" si="3">H9+K9+N9</f>
        <v>276096</v>
      </c>
      <c r="H9" s="128">
        <f t="shared" ref="H9:H25" si="4">SUM(I9:J9)</f>
        <v>276096</v>
      </c>
      <c r="I9" s="128">
        <v>276096</v>
      </c>
      <c r="J9" s="128"/>
      <c r="K9" s="128">
        <f t="shared" ref="K9:K25" si="5">SUM(L9:M9)</f>
        <v>0</v>
      </c>
      <c r="L9" s="128"/>
      <c r="M9" s="128"/>
      <c r="N9" s="128">
        <f t="shared" ref="N9:N24" si="6">SUM(O9:P9)</f>
        <v>0</v>
      </c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68"/>
    </row>
    <row r="10" ht="22.9" customHeight="1" spans="1:40">
      <c r="A10" s="148"/>
      <c r="B10" s="165" t="s">
        <v>150</v>
      </c>
      <c r="C10" s="165" t="s">
        <v>95</v>
      </c>
      <c r="D10" s="141">
        <v>149001</v>
      </c>
      <c r="E10" s="166" t="s">
        <v>153</v>
      </c>
      <c r="F10" s="126">
        <f t="shared" si="2"/>
        <v>316871</v>
      </c>
      <c r="G10" s="126">
        <f t="shared" si="3"/>
        <v>316871</v>
      </c>
      <c r="H10" s="128">
        <f t="shared" si="4"/>
        <v>316871</v>
      </c>
      <c r="I10" s="128">
        <v>316871</v>
      </c>
      <c r="J10" s="128"/>
      <c r="K10" s="128">
        <f t="shared" si="5"/>
        <v>0</v>
      </c>
      <c r="L10" s="128"/>
      <c r="M10" s="128"/>
      <c r="N10" s="128">
        <f t="shared" si="6"/>
        <v>0</v>
      </c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68"/>
    </row>
    <row r="11" ht="22.9" customHeight="1" spans="1:40">
      <c r="A11" s="148"/>
      <c r="B11" s="165" t="s">
        <v>150</v>
      </c>
      <c r="C11" s="165" t="s">
        <v>95</v>
      </c>
      <c r="D11" s="141">
        <v>149001</v>
      </c>
      <c r="E11" s="167" t="s">
        <v>154</v>
      </c>
      <c r="F11" s="126">
        <f t="shared" si="2"/>
        <v>568612</v>
      </c>
      <c r="G11" s="126">
        <f t="shared" si="3"/>
        <v>568612</v>
      </c>
      <c r="H11" s="128">
        <f t="shared" si="4"/>
        <v>568612</v>
      </c>
      <c r="I11" s="128">
        <v>568612</v>
      </c>
      <c r="J11" s="128"/>
      <c r="K11" s="128">
        <f t="shared" si="5"/>
        <v>0</v>
      </c>
      <c r="L11" s="128"/>
      <c r="M11" s="128"/>
      <c r="N11" s="128">
        <f t="shared" si="6"/>
        <v>0</v>
      </c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68"/>
    </row>
    <row r="12" ht="22.9" customHeight="1" spans="1:40">
      <c r="A12" s="148"/>
      <c r="B12" s="165" t="s">
        <v>150</v>
      </c>
      <c r="C12" s="165" t="s">
        <v>95</v>
      </c>
      <c r="D12" s="141">
        <v>149001</v>
      </c>
      <c r="E12" s="166" t="s">
        <v>155</v>
      </c>
      <c r="F12" s="126">
        <f t="shared" si="2"/>
        <v>252468.48</v>
      </c>
      <c r="G12" s="126">
        <f t="shared" si="3"/>
        <v>252468.48</v>
      </c>
      <c r="H12" s="128">
        <f t="shared" si="4"/>
        <v>252468.48</v>
      </c>
      <c r="I12" s="128">
        <v>252468.48</v>
      </c>
      <c r="J12" s="128"/>
      <c r="K12" s="128">
        <f t="shared" si="5"/>
        <v>0</v>
      </c>
      <c r="L12" s="128"/>
      <c r="M12" s="128"/>
      <c r="N12" s="128">
        <f t="shared" si="6"/>
        <v>0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68"/>
    </row>
    <row r="13" ht="22.9" customHeight="1" spans="1:40">
      <c r="A13" s="148"/>
      <c r="B13" s="165" t="s">
        <v>150</v>
      </c>
      <c r="C13" s="165" t="s">
        <v>95</v>
      </c>
      <c r="D13" s="141">
        <v>149001</v>
      </c>
      <c r="E13" s="166" t="s">
        <v>156</v>
      </c>
      <c r="F13" s="126">
        <f t="shared" si="2"/>
        <v>147960.84</v>
      </c>
      <c r="G13" s="126">
        <f t="shared" si="3"/>
        <v>147960.84</v>
      </c>
      <c r="H13" s="128">
        <f t="shared" si="4"/>
        <v>147960.84</v>
      </c>
      <c r="I13" s="128">
        <v>147960.84</v>
      </c>
      <c r="J13" s="128"/>
      <c r="K13" s="128">
        <f t="shared" si="5"/>
        <v>0</v>
      </c>
      <c r="L13" s="128"/>
      <c r="M13" s="128"/>
      <c r="N13" s="128">
        <f t="shared" si="6"/>
        <v>0</v>
      </c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68"/>
    </row>
    <row r="14" ht="22.9" customHeight="1" spans="1:40">
      <c r="A14" s="148"/>
      <c r="B14" s="165" t="s">
        <v>157</v>
      </c>
      <c r="C14" s="165" t="s">
        <v>85</v>
      </c>
      <c r="D14" s="141">
        <v>149001</v>
      </c>
      <c r="E14" s="166" t="s">
        <v>158</v>
      </c>
      <c r="F14" s="126">
        <f t="shared" si="2"/>
        <v>14418</v>
      </c>
      <c r="G14" s="126">
        <f t="shared" si="3"/>
        <v>14418</v>
      </c>
      <c r="H14" s="128">
        <f t="shared" si="4"/>
        <v>14418</v>
      </c>
      <c r="I14" s="128">
        <v>14418</v>
      </c>
      <c r="J14" s="128"/>
      <c r="K14" s="128">
        <f t="shared" si="5"/>
        <v>0</v>
      </c>
      <c r="L14" s="128"/>
      <c r="M14" s="128"/>
      <c r="N14" s="128">
        <f t="shared" si="6"/>
        <v>0</v>
      </c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68"/>
    </row>
    <row r="15" ht="22.9" customHeight="1" spans="1:40">
      <c r="A15" s="148"/>
      <c r="B15" s="165" t="s">
        <v>150</v>
      </c>
      <c r="C15" s="165" t="s">
        <v>95</v>
      </c>
      <c r="D15" s="141">
        <v>149001</v>
      </c>
      <c r="E15" s="166" t="s">
        <v>159</v>
      </c>
      <c r="F15" s="126">
        <f t="shared" si="2"/>
        <v>16466.6</v>
      </c>
      <c r="G15" s="126">
        <f t="shared" si="3"/>
        <v>16466.6</v>
      </c>
      <c r="H15" s="128">
        <f t="shared" si="4"/>
        <v>16466.6</v>
      </c>
      <c r="I15" s="128">
        <v>16466.6</v>
      </c>
      <c r="J15" s="128"/>
      <c r="K15" s="128">
        <f t="shared" si="5"/>
        <v>0</v>
      </c>
      <c r="L15" s="128"/>
      <c r="M15" s="128"/>
      <c r="N15" s="128">
        <f t="shared" si="6"/>
        <v>0</v>
      </c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68"/>
    </row>
    <row r="16" ht="22.9" customHeight="1" spans="1:40">
      <c r="A16" s="148"/>
      <c r="B16" s="165" t="s">
        <v>160</v>
      </c>
      <c r="C16" s="165" t="s">
        <v>91</v>
      </c>
      <c r="D16" s="141">
        <v>149001</v>
      </c>
      <c r="E16" s="166" t="s">
        <v>161</v>
      </c>
      <c r="F16" s="126">
        <f t="shared" si="2"/>
        <v>217016</v>
      </c>
      <c r="G16" s="126">
        <f t="shared" si="3"/>
        <v>217016</v>
      </c>
      <c r="H16" s="128">
        <f t="shared" si="4"/>
        <v>217016</v>
      </c>
      <c r="I16" s="128">
        <v>217016</v>
      </c>
      <c r="J16" s="128"/>
      <c r="K16" s="128">
        <f t="shared" si="5"/>
        <v>0</v>
      </c>
      <c r="L16" s="128"/>
      <c r="M16" s="128"/>
      <c r="N16" s="128">
        <f t="shared" si="6"/>
        <v>0</v>
      </c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68"/>
    </row>
    <row r="17" ht="22.9" customHeight="1" spans="1:40">
      <c r="A17" s="148"/>
      <c r="B17" s="165" t="s">
        <v>150</v>
      </c>
      <c r="C17" s="165" t="s">
        <v>95</v>
      </c>
      <c r="D17" s="141">
        <v>149001</v>
      </c>
      <c r="E17" s="166" t="s">
        <v>162</v>
      </c>
      <c r="F17" s="126">
        <f t="shared" si="2"/>
        <v>310129.65</v>
      </c>
      <c r="G17" s="126">
        <f t="shared" si="3"/>
        <v>310129.65</v>
      </c>
      <c r="H17" s="128">
        <f t="shared" si="4"/>
        <v>310129.65</v>
      </c>
      <c r="I17" s="128">
        <v>310129.65</v>
      </c>
      <c r="J17" s="128"/>
      <c r="K17" s="128">
        <f t="shared" si="5"/>
        <v>0</v>
      </c>
      <c r="L17" s="128"/>
      <c r="M17" s="128"/>
      <c r="N17" s="128">
        <f t="shared" si="6"/>
        <v>0</v>
      </c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68"/>
    </row>
    <row r="18" ht="22.9" customHeight="1" spans="1:40">
      <c r="A18" s="148"/>
      <c r="B18" s="165" t="s">
        <v>150</v>
      </c>
      <c r="C18" s="165" t="s">
        <v>95</v>
      </c>
      <c r="D18" s="141">
        <v>149001</v>
      </c>
      <c r="E18" s="166" t="s">
        <v>163</v>
      </c>
      <c r="F18" s="126">
        <f t="shared" si="2"/>
        <v>72000</v>
      </c>
      <c r="G18" s="126">
        <f t="shared" si="3"/>
        <v>72000</v>
      </c>
      <c r="H18" s="128">
        <f t="shared" si="4"/>
        <v>72000</v>
      </c>
      <c r="I18" s="128">
        <v>72000</v>
      </c>
      <c r="J18" s="128"/>
      <c r="K18" s="128">
        <f t="shared" si="5"/>
        <v>0</v>
      </c>
      <c r="L18" s="128"/>
      <c r="M18" s="128"/>
      <c r="N18" s="128">
        <f t="shared" si="6"/>
        <v>0</v>
      </c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68"/>
    </row>
    <row r="19" ht="22.9" customHeight="1" spans="1:40">
      <c r="A19" s="148"/>
      <c r="B19" s="165" t="s">
        <v>150</v>
      </c>
      <c r="C19" s="165" t="s">
        <v>95</v>
      </c>
      <c r="D19" s="141">
        <v>149001</v>
      </c>
      <c r="E19" s="166" t="s">
        <v>164</v>
      </c>
      <c r="F19" s="126">
        <f t="shared" si="2"/>
        <v>54000</v>
      </c>
      <c r="G19" s="126">
        <f t="shared" si="3"/>
        <v>54000</v>
      </c>
      <c r="H19" s="128">
        <f t="shared" si="4"/>
        <v>54000</v>
      </c>
      <c r="I19" s="128">
        <v>54000</v>
      </c>
      <c r="J19" s="128"/>
      <c r="K19" s="128">
        <f t="shared" si="5"/>
        <v>0</v>
      </c>
      <c r="L19" s="128"/>
      <c r="M19" s="128"/>
      <c r="N19" s="128">
        <f t="shared" si="6"/>
        <v>0</v>
      </c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68"/>
    </row>
    <row r="20" ht="22.9" customHeight="1" spans="1:40">
      <c r="A20" s="148"/>
      <c r="B20" s="165" t="s">
        <v>150</v>
      </c>
      <c r="C20" s="165" t="s">
        <v>93</v>
      </c>
      <c r="D20" s="141">
        <v>149001</v>
      </c>
      <c r="E20" s="166" t="s">
        <v>165</v>
      </c>
      <c r="F20" s="126">
        <f t="shared" si="2"/>
        <v>1600</v>
      </c>
      <c r="G20" s="126">
        <f t="shared" si="3"/>
        <v>1600</v>
      </c>
      <c r="H20" s="128">
        <f t="shared" si="4"/>
        <v>1600</v>
      </c>
      <c r="I20" s="128">
        <v>1600</v>
      </c>
      <c r="J20" s="128"/>
      <c r="K20" s="128">
        <f t="shared" si="5"/>
        <v>0</v>
      </c>
      <c r="L20" s="128"/>
      <c r="M20" s="128"/>
      <c r="N20" s="128">
        <f t="shared" si="6"/>
        <v>0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68"/>
    </row>
    <row r="21" ht="22.9" customHeight="1" spans="1:40">
      <c r="A21" s="148"/>
      <c r="B21" s="165" t="s">
        <v>150</v>
      </c>
      <c r="C21" s="165" t="s">
        <v>95</v>
      </c>
      <c r="D21" s="141">
        <v>149001</v>
      </c>
      <c r="E21" s="166" t="s">
        <v>166</v>
      </c>
      <c r="F21" s="126">
        <f t="shared" si="2"/>
        <v>28119.31</v>
      </c>
      <c r="G21" s="126">
        <f t="shared" si="3"/>
        <v>28119.31</v>
      </c>
      <c r="H21" s="128">
        <f t="shared" si="4"/>
        <v>28119.31</v>
      </c>
      <c r="I21" s="128">
        <v>28119.31</v>
      </c>
      <c r="J21" s="128"/>
      <c r="K21" s="128">
        <f t="shared" si="5"/>
        <v>0</v>
      </c>
      <c r="L21" s="128"/>
      <c r="M21" s="128"/>
      <c r="N21" s="128">
        <f t="shared" si="6"/>
        <v>0</v>
      </c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68"/>
    </row>
    <row r="22" ht="22.9" customHeight="1" spans="1:40">
      <c r="A22" s="148"/>
      <c r="B22" s="165" t="s">
        <v>150</v>
      </c>
      <c r="C22" s="165" t="s">
        <v>95</v>
      </c>
      <c r="D22" s="141">
        <v>149001</v>
      </c>
      <c r="E22" s="166" t="s">
        <v>167</v>
      </c>
      <c r="F22" s="126">
        <f t="shared" si="2"/>
        <v>9703.26</v>
      </c>
      <c r="G22" s="126">
        <f t="shared" si="3"/>
        <v>9703.26</v>
      </c>
      <c r="H22" s="128">
        <f t="shared" si="4"/>
        <v>9703.26</v>
      </c>
      <c r="I22" s="128">
        <v>9703.26</v>
      </c>
      <c r="J22" s="128"/>
      <c r="K22" s="128">
        <f t="shared" si="5"/>
        <v>0</v>
      </c>
      <c r="L22" s="128"/>
      <c r="M22" s="128"/>
      <c r="N22" s="128">
        <f t="shared" si="6"/>
        <v>0</v>
      </c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68"/>
    </row>
    <row r="23" ht="22.9" customHeight="1" spans="1:40">
      <c r="A23" s="148"/>
      <c r="B23" s="165" t="s">
        <v>150</v>
      </c>
      <c r="C23" s="165" t="s">
        <v>95</v>
      </c>
      <c r="D23" s="141">
        <v>149001</v>
      </c>
      <c r="E23" s="166" t="s">
        <v>168</v>
      </c>
      <c r="F23" s="126">
        <f t="shared" si="2"/>
        <v>51000</v>
      </c>
      <c r="G23" s="126">
        <f t="shared" si="3"/>
        <v>51000</v>
      </c>
      <c r="H23" s="128">
        <f t="shared" si="4"/>
        <v>51000</v>
      </c>
      <c r="I23" s="128">
        <v>51000</v>
      </c>
      <c r="J23" s="128"/>
      <c r="K23" s="128">
        <f t="shared" si="5"/>
        <v>0</v>
      </c>
      <c r="L23" s="128"/>
      <c r="M23" s="128"/>
      <c r="N23" s="128">
        <f t="shared" si="6"/>
        <v>0</v>
      </c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68"/>
    </row>
    <row r="24" ht="22.9" customHeight="1" spans="1:40">
      <c r="A24" s="148"/>
      <c r="B24" s="165" t="s">
        <v>150</v>
      </c>
      <c r="C24" s="165" t="s">
        <v>95</v>
      </c>
      <c r="D24" s="141">
        <v>149001</v>
      </c>
      <c r="E24" s="166" t="s">
        <v>169</v>
      </c>
      <c r="F24" s="126">
        <f t="shared" si="2"/>
        <v>5234.42</v>
      </c>
      <c r="G24" s="126">
        <f t="shared" si="3"/>
        <v>5234.42</v>
      </c>
      <c r="H24" s="128">
        <f t="shared" si="4"/>
        <v>5234.42</v>
      </c>
      <c r="I24" s="128">
        <v>5234.42</v>
      </c>
      <c r="J24" s="128"/>
      <c r="K24" s="128">
        <f t="shared" si="5"/>
        <v>0</v>
      </c>
      <c r="L24" s="128"/>
      <c r="M24" s="128"/>
      <c r="N24" s="128">
        <f t="shared" si="6"/>
        <v>0</v>
      </c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68"/>
    </row>
    <row r="25" ht="22.9" customHeight="1" spans="1:40">
      <c r="A25" s="148"/>
      <c r="B25" s="123">
        <v>212</v>
      </c>
      <c r="C25" s="165" t="s">
        <v>90</v>
      </c>
      <c r="D25" s="141">
        <v>149001</v>
      </c>
      <c r="E25" s="166" t="s">
        <v>169</v>
      </c>
      <c r="F25" s="126">
        <f t="shared" si="2"/>
        <v>300000</v>
      </c>
      <c r="G25" s="126">
        <f t="shared" si="3"/>
        <v>300000</v>
      </c>
      <c r="H25" s="128">
        <f t="shared" si="4"/>
        <v>0</v>
      </c>
      <c r="I25" s="126"/>
      <c r="J25" s="126"/>
      <c r="K25" s="128">
        <f t="shared" si="5"/>
        <v>300000</v>
      </c>
      <c r="L25" s="128"/>
      <c r="M25" s="128">
        <v>300000</v>
      </c>
      <c r="N25" s="128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68"/>
    </row>
    <row r="26" ht="9.75" customHeight="1" spans="1:40">
      <c r="A26" s="159"/>
      <c r="B26" s="159"/>
      <c r="C26" s="159"/>
      <c r="D26" s="170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7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A10" sqref="$A10:$XFD10"/>
    </sheetView>
  </sheetViews>
  <sheetFormatPr defaultColWidth="10" defaultRowHeight="13.5"/>
  <cols>
    <col min="1" max="1" width="1.5" style="145" customWidth="1"/>
    <col min="2" max="4" width="6.13333333333333" style="145" customWidth="1"/>
    <col min="5" max="5" width="16.8833333333333" style="145" customWidth="1"/>
    <col min="6" max="6" width="41" style="145" customWidth="1"/>
    <col min="7" max="9" width="16.3833333333333" style="145" customWidth="1"/>
    <col min="10" max="10" width="1.5" style="145" customWidth="1"/>
    <col min="11" max="12" width="9.75" style="145" customWidth="1"/>
    <col min="13" max="16384" width="10" style="145"/>
  </cols>
  <sheetData>
    <row r="1" ht="24.95" customHeight="1" spans="1:10">
      <c r="A1" s="146"/>
      <c r="B1" s="2" t="s">
        <v>170</v>
      </c>
      <c r="C1" s="2"/>
      <c r="D1" s="2"/>
      <c r="E1" s="13"/>
      <c r="F1" s="13"/>
      <c r="G1" s="147"/>
      <c r="H1" s="147"/>
      <c r="I1" s="147"/>
      <c r="J1" s="148"/>
    </row>
    <row r="2" ht="22.9" customHeight="1" spans="1:10">
      <c r="A2" s="146"/>
      <c r="B2" s="149" t="s">
        <v>171</v>
      </c>
      <c r="C2" s="149"/>
      <c r="D2" s="149"/>
      <c r="E2" s="149"/>
      <c r="F2" s="149"/>
      <c r="G2" s="149"/>
      <c r="H2" s="149"/>
      <c r="I2" s="149"/>
      <c r="J2" s="148" t="s">
        <v>4</v>
      </c>
    </row>
    <row r="3" ht="19.5" customHeight="1" spans="1:10">
      <c r="A3" s="150"/>
      <c r="B3" s="151" t="s">
        <v>6</v>
      </c>
      <c r="C3" s="151"/>
      <c r="D3" s="151"/>
      <c r="E3" s="151"/>
      <c r="F3" s="151"/>
      <c r="G3" s="150"/>
      <c r="I3" s="152" t="s">
        <v>7</v>
      </c>
      <c r="J3" s="153"/>
    </row>
    <row r="4" ht="24.4" customHeight="1" spans="1:10">
      <c r="A4" s="13"/>
      <c r="B4" s="123" t="s">
        <v>10</v>
      </c>
      <c r="C4" s="123"/>
      <c r="D4" s="123"/>
      <c r="E4" s="123"/>
      <c r="F4" s="123"/>
      <c r="G4" s="123" t="s">
        <v>60</v>
      </c>
      <c r="H4" s="140" t="s">
        <v>172</v>
      </c>
      <c r="I4" s="140" t="s">
        <v>142</v>
      </c>
      <c r="J4" s="13"/>
    </row>
    <row r="5" ht="24.4" customHeight="1" spans="1:10">
      <c r="A5" s="13"/>
      <c r="B5" s="123" t="s">
        <v>80</v>
      </c>
      <c r="C5" s="123"/>
      <c r="D5" s="123"/>
      <c r="E5" s="123" t="s">
        <v>71</v>
      </c>
      <c r="F5" s="123" t="s">
        <v>81</v>
      </c>
      <c r="G5" s="123"/>
      <c r="H5" s="140"/>
      <c r="I5" s="140"/>
      <c r="J5" s="13"/>
    </row>
    <row r="6" ht="24.4" customHeight="1" spans="1:10">
      <c r="A6" s="154"/>
      <c r="B6" s="123" t="s">
        <v>82</v>
      </c>
      <c r="C6" s="123" t="s">
        <v>83</v>
      </c>
      <c r="D6" s="123" t="s">
        <v>84</v>
      </c>
      <c r="E6" s="123"/>
      <c r="F6" s="123"/>
      <c r="G6" s="123"/>
      <c r="H6" s="140"/>
      <c r="I6" s="140"/>
      <c r="J6" s="156"/>
    </row>
    <row r="7" ht="22.9" customHeight="1" spans="1:10">
      <c r="A7" s="157"/>
      <c r="B7" s="123"/>
      <c r="C7" s="123"/>
      <c r="D7" s="123"/>
      <c r="E7" s="123"/>
      <c r="F7" s="123" t="s">
        <v>73</v>
      </c>
      <c r="G7" s="126">
        <f t="shared" ref="G7:G9" si="0">SUM(H7:I7)</f>
        <v>2988579.56</v>
      </c>
      <c r="H7" s="126">
        <f>SUM(H8:H17)</f>
        <v>2988579.56</v>
      </c>
      <c r="I7" s="126"/>
      <c r="J7" s="158"/>
    </row>
    <row r="8" ht="22.9" customHeight="1" spans="1:10">
      <c r="A8" s="157"/>
      <c r="B8" s="123">
        <v>210</v>
      </c>
      <c r="C8" s="142" t="s">
        <v>85</v>
      </c>
      <c r="D8" s="142" t="s">
        <v>86</v>
      </c>
      <c r="E8" s="123">
        <v>149001</v>
      </c>
      <c r="F8" s="123" t="s">
        <v>87</v>
      </c>
      <c r="G8" s="126">
        <f t="shared" si="0"/>
        <v>4806</v>
      </c>
      <c r="H8" s="126">
        <v>4806</v>
      </c>
      <c r="I8" s="126"/>
      <c r="J8" s="158"/>
    </row>
    <row r="9" ht="22.9" customHeight="1" spans="1:10">
      <c r="A9" s="157"/>
      <c r="B9" s="123">
        <v>210</v>
      </c>
      <c r="C9" s="142" t="s">
        <v>85</v>
      </c>
      <c r="D9" s="142" t="s">
        <v>88</v>
      </c>
      <c r="E9" s="123">
        <v>149001</v>
      </c>
      <c r="F9" s="123" t="s">
        <v>89</v>
      </c>
      <c r="G9" s="126">
        <f t="shared" si="0"/>
        <v>9612</v>
      </c>
      <c r="H9" s="126">
        <v>9612</v>
      </c>
      <c r="I9" s="126"/>
      <c r="J9" s="158"/>
    </row>
    <row r="10" ht="22.9" customHeight="1" spans="1:10">
      <c r="A10" s="157"/>
      <c r="B10" s="123">
        <v>215</v>
      </c>
      <c r="C10" s="142" t="s">
        <v>93</v>
      </c>
      <c r="D10" s="142" t="s">
        <v>93</v>
      </c>
      <c r="E10" s="123">
        <v>149001</v>
      </c>
      <c r="F10" s="123" t="s">
        <v>94</v>
      </c>
      <c r="G10" s="126">
        <f t="shared" ref="G10:G18" si="1">SUM(H10:I10)</f>
        <v>1600</v>
      </c>
      <c r="H10" s="126">
        <v>1600</v>
      </c>
      <c r="I10" s="126"/>
      <c r="J10" s="158"/>
    </row>
    <row r="11" ht="22.9" customHeight="1" spans="1:10">
      <c r="A11" s="157"/>
      <c r="B11" s="123">
        <v>215</v>
      </c>
      <c r="C11" s="142" t="s">
        <v>95</v>
      </c>
      <c r="D11" s="142" t="s">
        <v>93</v>
      </c>
      <c r="E11" s="123">
        <v>149001</v>
      </c>
      <c r="F11" s="123" t="s">
        <v>94</v>
      </c>
      <c r="G11" s="126">
        <f t="shared" si="1"/>
        <v>1338101.44</v>
      </c>
      <c r="H11" s="126">
        <v>1338101.44</v>
      </c>
      <c r="I11" s="126"/>
      <c r="J11" s="158"/>
    </row>
    <row r="12" ht="22.9" customHeight="1" spans="1:10">
      <c r="A12" s="157"/>
      <c r="B12" s="123">
        <v>215</v>
      </c>
      <c r="C12" s="142" t="s">
        <v>95</v>
      </c>
      <c r="D12" s="142" t="s">
        <v>88</v>
      </c>
      <c r="E12" s="123">
        <v>149001</v>
      </c>
      <c r="F12" s="123" t="s">
        <v>96</v>
      </c>
      <c r="G12" s="126">
        <f t="shared" si="1"/>
        <v>1417444.12</v>
      </c>
      <c r="H12" s="126">
        <v>1417444.12</v>
      </c>
      <c r="I12" s="126"/>
      <c r="J12" s="158"/>
    </row>
    <row r="13" ht="22.9" customHeight="1" spans="1:10">
      <c r="A13" s="157"/>
      <c r="B13" s="123">
        <v>221</v>
      </c>
      <c r="C13" s="142" t="s">
        <v>91</v>
      </c>
      <c r="D13" s="142" t="s">
        <v>93</v>
      </c>
      <c r="E13" s="123">
        <v>149001</v>
      </c>
      <c r="F13" s="123" t="s">
        <v>97</v>
      </c>
      <c r="G13" s="126">
        <f t="shared" si="1"/>
        <v>217016</v>
      </c>
      <c r="H13" s="126">
        <v>217016</v>
      </c>
      <c r="I13" s="126"/>
      <c r="J13" s="158"/>
    </row>
    <row r="14" ht="22.9" customHeight="1" spans="1:10">
      <c r="A14" s="157"/>
      <c r="B14" s="123"/>
      <c r="C14" s="123"/>
      <c r="D14" s="123"/>
      <c r="E14" s="141"/>
      <c r="F14" s="141"/>
      <c r="G14" s="126">
        <f t="shared" si="1"/>
        <v>0</v>
      </c>
      <c r="H14" s="126"/>
      <c r="I14" s="126"/>
      <c r="J14" s="158"/>
    </row>
    <row r="15" ht="22.9" customHeight="1" spans="1:10">
      <c r="A15" s="157"/>
      <c r="B15" s="123"/>
      <c r="C15" s="123"/>
      <c r="D15" s="123"/>
      <c r="E15" s="141"/>
      <c r="F15" s="141"/>
      <c r="G15" s="126">
        <f t="shared" si="1"/>
        <v>0</v>
      </c>
      <c r="H15" s="126"/>
      <c r="I15" s="126"/>
      <c r="J15" s="158"/>
    </row>
    <row r="16" ht="22.9" customHeight="1" spans="1:10">
      <c r="A16" s="157"/>
      <c r="B16" s="123"/>
      <c r="C16" s="123"/>
      <c r="D16" s="123"/>
      <c r="E16" s="141"/>
      <c r="F16" s="141"/>
      <c r="G16" s="126">
        <f t="shared" si="1"/>
        <v>0</v>
      </c>
      <c r="H16" s="126"/>
      <c r="I16" s="126"/>
      <c r="J16" s="158"/>
    </row>
    <row r="17" ht="22.9" customHeight="1" spans="1:10">
      <c r="A17" s="157"/>
      <c r="B17" s="123"/>
      <c r="C17" s="123"/>
      <c r="D17" s="123"/>
      <c r="E17" s="141"/>
      <c r="F17" s="141"/>
      <c r="G17" s="126">
        <f t="shared" si="1"/>
        <v>0</v>
      </c>
      <c r="H17" s="126"/>
      <c r="I17" s="126"/>
      <c r="J17" s="158"/>
    </row>
    <row r="18" ht="9.75" customHeight="1" spans="1:10">
      <c r="A18" s="159"/>
      <c r="B18" s="160"/>
      <c r="C18" s="160"/>
      <c r="D18" s="160"/>
      <c r="E18" s="160"/>
      <c r="F18" s="159"/>
      <c r="G18" s="159"/>
      <c r="H18" s="159"/>
      <c r="I18" s="159"/>
      <c r="J18" s="16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" style="145" customWidth="1"/>
    <col min="2" max="3" width="6.13333333333333" style="145" customWidth="1"/>
    <col min="4" max="4" width="24.3833333333333" style="145" customWidth="1"/>
    <col min="5" max="5" width="41" style="145" customWidth="1"/>
    <col min="6" max="8" width="17.3833333333333" style="145" customWidth="1"/>
    <col min="9" max="9" width="1.5" style="145" customWidth="1"/>
    <col min="10" max="10" width="9.75" style="145" customWidth="1"/>
    <col min="11" max="16384" width="10" style="145"/>
  </cols>
  <sheetData>
    <row r="1" ht="24.95" customHeight="1" spans="1:9">
      <c r="A1" s="162"/>
      <c r="B1" s="2" t="s">
        <v>173</v>
      </c>
      <c r="C1" s="2"/>
      <c r="D1" s="163"/>
      <c r="E1" s="163"/>
      <c r="F1" s="146"/>
      <c r="G1" s="146"/>
      <c r="H1" s="164"/>
      <c r="I1" s="168"/>
    </row>
    <row r="2" ht="22.9" customHeight="1" spans="1:9">
      <c r="A2" s="146"/>
      <c r="B2" s="149" t="s">
        <v>174</v>
      </c>
      <c r="C2" s="149"/>
      <c r="D2" s="149"/>
      <c r="E2" s="149"/>
      <c r="F2" s="149"/>
      <c r="G2" s="149"/>
      <c r="H2" s="149"/>
      <c r="I2" s="168"/>
    </row>
    <row r="3" ht="19.5" customHeight="1" spans="1:9">
      <c r="A3" s="150"/>
      <c r="B3" s="151" t="s">
        <v>6</v>
      </c>
      <c r="C3" s="151"/>
      <c r="D3" s="151"/>
      <c r="E3" s="151"/>
      <c r="G3" s="150"/>
      <c r="H3" s="152" t="s">
        <v>7</v>
      </c>
      <c r="I3" s="168"/>
    </row>
    <row r="4" ht="24.4" customHeight="1" spans="1:9">
      <c r="A4" s="148"/>
      <c r="B4" s="123" t="s">
        <v>10</v>
      </c>
      <c r="C4" s="123"/>
      <c r="D4" s="123"/>
      <c r="E4" s="123"/>
      <c r="F4" s="123" t="s">
        <v>76</v>
      </c>
      <c r="G4" s="123"/>
      <c r="H4" s="123"/>
      <c r="I4" s="168"/>
    </row>
    <row r="5" ht="24.4" customHeight="1" spans="1:9">
      <c r="A5" s="148"/>
      <c r="B5" s="123" t="s">
        <v>80</v>
      </c>
      <c r="C5" s="123"/>
      <c r="D5" s="123" t="s">
        <v>71</v>
      </c>
      <c r="E5" s="123" t="s">
        <v>81</v>
      </c>
      <c r="F5" s="123" t="s">
        <v>60</v>
      </c>
      <c r="G5" s="123" t="s">
        <v>175</v>
      </c>
      <c r="H5" s="123" t="s">
        <v>176</v>
      </c>
      <c r="I5" s="168"/>
    </row>
    <row r="6" ht="24.4" customHeight="1" spans="1:9">
      <c r="A6" s="13"/>
      <c r="B6" s="123" t="s">
        <v>82</v>
      </c>
      <c r="C6" s="123" t="s">
        <v>83</v>
      </c>
      <c r="D6" s="123"/>
      <c r="E6" s="123"/>
      <c r="F6" s="123"/>
      <c r="G6" s="123"/>
      <c r="H6" s="123"/>
      <c r="I6" s="168"/>
    </row>
    <row r="7" ht="22.9" customHeight="1" spans="1:9">
      <c r="A7" s="148"/>
      <c r="B7" s="123"/>
      <c r="C7" s="123"/>
      <c r="D7" s="123"/>
      <c r="E7" s="123" t="s">
        <v>73</v>
      </c>
      <c r="F7" s="126">
        <f>SUM(G7:H7)</f>
        <v>2988579.56</v>
      </c>
      <c r="G7" s="126">
        <f>SUM(G8:G24)</f>
        <v>2766922.57</v>
      </c>
      <c r="H7" s="126">
        <f>SUM(H8:H24)</f>
        <v>221656.99</v>
      </c>
      <c r="I7" s="168"/>
    </row>
    <row r="8" ht="22.9" customHeight="1" spans="1:9">
      <c r="A8" s="148"/>
      <c r="B8" s="165" t="s">
        <v>150</v>
      </c>
      <c r="C8" s="165" t="s">
        <v>95</v>
      </c>
      <c r="D8" s="141">
        <v>149001</v>
      </c>
      <c r="E8" s="166" t="s">
        <v>151</v>
      </c>
      <c r="F8" s="126">
        <f>SUM(G8:H8)</f>
        <v>646884</v>
      </c>
      <c r="G8" s="128">
        <v>646884</v>
      </c>
      <c r="H8" s="126"/>
      <c r="I8" s="168"/>
    </row>
    <row r="9" ht="22.9" customHeight="1" spans="1:9">
      <c r="A9" s="148"/>
      <c r="B9" s="165" t="s">
        <v>150</v>
      </c>
      <c r="C9" s="165" t="s">
        <v>95</v>
      </c>
      <c r="D9" s="141">
        <v>149001</v>
      </c>
      <c r="E9" s="166" t="s">
        <v>152</v>
      </c>
      <c r="F9" s="126">
        <f t="shared" ref="F9:F24" si="0">SUM(G9:H9)</f>
        <v>276096</v>
      </c>
      <c r="G9" s="128">
        <v>276096</v>
      </c>
      <c r="H9" s="126"/>
      <c r="I9" s="168"/>
    </row>
    <row r="10" ht="22.9" customHeight="1" spans="1:9">
      <c r="A10" s="148"/>
      <c r="B10" s="165" t="s">
        <v>150</v>
      </c>
      <c r="C10" s="165" t="s">
        <v>95</v>
      </c>
      <c r="D10" s="141">
        <v>149001</v>
      </c>
      <c r="E10" s="166" t="s">
        <v>153</v>
      </c>
      <c r="F10" s="126">
        <f t="shared" si="0"/>
        <v>316871</v>
      </c>
      <c r="G10" s="128">
        <v>316871</v>
      </c>
      <c r="H10" s="126"/>
      <c r="I10" s="168"/>
    </row>
    <row r="11" ht="22.9" customHeight="1" spans="1:9">
      <c r="A11" s="148"/>
      <c r="B11" s="165" t="s">
        <v>150</v>
      </c>
      <c r="C11" s="165" t="s">
        <v>95</v>
      </c>
      <c r="D11" s="141">
        <v>149001</v>
      </c>
      <c r="E11" s="167" t="s">
        <v>154</v>
      </c>
      <c r="F11" s="126">
        <f t="shared" si="0"/>
        <v>568612</v>
      </c>
      <c r="G11" s="128">
        <v>568612</v>
      </c>
      <c r="H11" s="126"/>
      <c r="I11" s="168"/>
    </row>
    <row r="12" ht="22.9" customHeight="1" spans="1:9">
      <c r="A12" s="148"/>
      <c r="B12" s="165" t="s">
        <v>150</v>
      </c>
      <c r="C12" s="165" t="s">
        <v>95</v>
      </c>
      <c r="D12" s="141">
        <v>149001</v>
      </c>
      <c r="E12" s="166" t="s">
        <v>155</v>
      </c>
      <c r="F12" s="126">
        <f t="shared" si="0"/>
        <v>252468.48</v>
      </c>
      <c r="G12" s="128">
        <v>252468.48</v>
      </c>
      <c r="H12" s="126"/>
      <c r="I12" s="168"/>
    </row>
    <row r="13" ht="22.9" customHeight="1" spans="1:9">
      <c r="A13" s="148"/>
      <c r="B13" s="165" t="s">
        <v>150</v>
      </c>
      <c r="C13" s="165" t="s">
        <v>95</v>
      </c>
      <c r="D13" s="141">
        <v>149001</v>
      </c>
      <c r="E13" s="166" t="s">
        <v>156</v>
      </c>
      <c r="F13" s="126">
        <f t="shared" si="0"/>
        <v>147960.84</v>
      </c>
      <c r="G13" s="128">
        <v>147960.84</v>
      </c>
      <c r="H13" s="126"/>
      <c r="I13" s="168"/>
    </row>
    <row r="14" ht="22.9" customHeight="1" spans="1:9">
      <c r="A14" s="148"/>
      <c r="B14" s="165" t="s">
        <v>157</v>
      </c>
      <c r="C14" s="165" t="s">
        <v>85</v>
      </c>
      <c r="D14" s="141">
        <v>149001</v>
      </c>
      <c r="E14" s="166" t="s">
        <v>158</v>
      </c>
      <c r="F14" s="126">
        <f t="shared" si="0"/>
        <v>14418</v>
      </c>
      <c r="G14" s="128">
        <v>14418</v>
      </c>
      <c r="H14" s="126"/>
      <c r="I14" s="168"/>
    </row>
    <row r="15" ht="22.9" customHeight="1" spans="1:9">
      <c r="A15" s="148"/>
      <c r="B15" s="165" t="s">
        <v>150</v>
      </c>
      <c r="C15" s="165" t="s">
        <v>95</v>
      </c>
      <c r="D15" s="141">
        <v>149001</v>
      </c>
      <c r="E15" s="166" t="s">
        <v>159</v>
      </c>
      <c r="F15" s="126">
        <f t="shared" si="0"/>
        <v>16466.6</v>
      </c>
      <c r="G15" s="128">
        <v>16466.6</v>
      </c>
      <c r="H15" s="126"/>
      <c r="I15" s="168"/>
    </row>
    <row r="16" ht="22.9" customHeight="1" spans="1:9">
      <c r="A16" s="148"/>
      <c r="B16" s="165" t="s">
        <v>160</v>
      </c>
      <c r="C16" s="165" t="s">
        <v>91</v>
      </c>
      <c r="D16" s="141">
        <v>149001</v>
      </c>
      <c r="E16" s="166" t="s">
        <v>161</v>
      </c>
      <c r="F16" s="126">
        <f t="shared" si="0"/>
        <v>217016</v>
      </c>
      <c r="G16" s="128">
        <v>217016</v>
      </c>
      <c r="H16" s="126"/>
      <c r="I16" s="168"/>
    </row>
    <row r="17" ht="22.9" customHeight="1" spans="1:9">
      <c r="A17" s="148"/>
      <c r="B17" s="165" t="s">
        <v>150</v>
      </c>
      <c r="C17" s="165" t="s">
        <v>95</v>
      </c>
      <c r="D17" s="141">
        <v>149001</v>
      </c>
      <c r="E17" s="166" t="s">
        <v>162</v>
      </c>
      <c r="F17" s="126">
        <f t="shared" si="0"/>
        <v>310129.65</v>
      </c>
      <c r="G17" s="128">
        <v>310129.65</v>
      </c>
      <c r="H17" s="126"/>
      <c r="I17" s="168"/>
    </row>
    <row r="18" ht="22.9" customHeight="1" spans="1:9">
      <c r="A18" s="148"/>
      <c r="B18" s="165" t="s">
        <v>150</v>
      </c>
      <c r="C18" s="165" t="s">
        <v>95</v>
      </c>
      <c r="D18" s="141">
        <v>149001</v>
      </c>
      <c r="E18" s="166" t="s">
        <v>163</v>
      </c>
      <c r="F18" s="126">
        <f t="shared" si="0"/>
        <v>72000</v>
      </c>
      <c r="G18" s="126"/>
      <c r="H18" s="128">
        <v>72000</v>
      </c>
      <c r="I18" s="168"/>
    </row>
    <row r="19" ht="22.9" customHeight="1" spans="1:9">
      <c r="A19" s="148"/>
      <c r="B19" s="165" t="s">
        <v>150</v>
      </c>
      <c r="C19" s="165" t="s">
        <v>95</v>
      </c>
      <c r="D19" s="141">
        <v>149001</v>
      </c>
      <c r="E19" s="166" t="s">
        <v>164</v>
      </c>
      <c r="F19" s="126">
        <f t="shared" si="0"/>
        <v>54000</v>
      </c>
      <c r="G19" s="126"/>
      <c r="H19" s="128">
        <v>54000</v>
      </c>
      <c r="I19" s="168"/>
    </row>
    <row r="20" ht="22.9" customHeight="1" spans="1:9">
      <c r="A20" s="148"/>
      <c r="B20" s="165" t="s">
        <v>150</v>
      </c>
      <c r="C20" s="165" t="s">
        <v>93</v>
      </c>
      <c r="D20" s="141">
        <v>149001</v>
      </c>
      <c r="E20" s="166" t="s">
        <v>165</v>
      </c>
      <c r="F20" s="126">
        <f t="shared" si="0"/>
        <v>1600</v>
      </c>
      <c r="G20" s="126"/>
      <c r="H20" s="128">
        <v>1600</v>
      </c>
      <c r="I20" s="168"/>
    </row>
    <row r="21" ht="22.9" customHeight="1" spans="1:9">
      <c r="A21" s="148"/>
      <c r="B21" s="165" t="s">
        <v>150</v>
      </c>
      <c r="C21" s="165" t="s">
        <v>95</v>
      </c>
      <c r="D21" s="141">
        <v>149001</v>
      </c>
      <c r="E21" s="166" t="s">
        <v>166</v>
      </c>
      <c r="F21" s="126">
        <f t="shared" si="0"/>
        <v>28119.31</v>
      </c>
      <c r="G21" s="126"/>
      <c r="H21" s="128">
        <v>28119.31</v>
      </c>
      <c r="I21" s="168"/>
    </row>
    <row r="22" ht="22.9" customHeight="1" spans="1:9">
      <c r="A22" s="148"/>
      <c r="B22" s="165" t="s">
        <v>150</v>
      </c>
      <c r="C22" s="165" t="s">
        <v>95</v>
      </c>
      <c r="D22" s="141">
        <v>149001</v>
      </c>
      <c r="E22" s="166" t="s">
        <v>167</v>
      </c>
      <c r="F22" s="126">
        <f t="shared" si="0"/>
        <v>9703.26</v>
      </c>
      <c r="G22" s="126"/>
      <c r="H22" s="128">
        <v>9703.26</v>
      </c>
      <c r="I22" s="168"/>
    </row>
    <row r="23" ht="22.9" customHeight="1" spans="1:9">
      <c r="A23" s="148"/>
      <c r="B23" s="165" t="s">
        <v>150</v>
      </c>
      <c r="C23" s="165" t="s">
        <v>95</v>
      </c>
      <c r="D23" s="141">
        <v>149001</v>
      </c>
      <c r="E23" s="166" t="s">
        <v>168</v>
      </c>
      <c r="F23" s="126">
        <f t="shared" si="0"/>
        <v>51000</v>
      </c>
      <c r="G23" s="126"/>
      <c r="H23" s="128">
        <v>51000</v>
      </c>
      <c r="I23" s="168"/>
    </row>
    <row r="24" ht="22.9" customHeight="1" spans="1:9">
      <c r="A24" s="148"/>
      <c r="B24" s="165" t="s">
        <v>150</v>
      </c>
      <c r="C24" s="165" t="s">
        <v>95</v>
      </c>
      <c r="D24" s="141">
        <v>149001</v>
      </c>
      <c r="E24" s="166" t="s">
        <v>169</v>
      </c>
      <c r="F24" s="126">
        <f t="shared" si="0"/>
        <v>5234.42</v>
      </c>
      <c r="G24" s="126"/>
      <c r="H24" s="128">
        <v>5234.42</v>
      </c>
      <c r="I24" s="16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" style="145" customWidth="1"/>
    <col min="2" max="4" width="6.63333333333333" style="145" customWidth="1"/>
    <col min="5" max="5" width="26.6333333333333" style="145" customWidth="1"/>
    <col min="6" max="6" width="48.6333333333333" style="145" customWidth="1"/>
    <col min="7" max="7" width="26.6333333333333" style="145" customWidth="1"/>
    <col min="8" max="8" width="1.5" style="145" customWidth="1"/>
    <col min="9" max="10" width="9.75" style="145" customWidth="1"/>
    <col min="11" max="16384" width="10" style="145"/>
  </cols>
  <sheetData>
    <row r="1" ht="24.95" customHeight="1" spans="1:8">
      <c r="A1" s="146"/>
      <c r="B1" s="2" t="s">
        <v>177</v>
      </c>
      <c r="C1" s="2"/>
      <c r="D1" s="2"/>
      <c r="E1" s="13"/>
      <c r="F1" s="13"/>
      <c r="G1" s="147"/>
      <c r="H1" s="148"/>
    </row>
    <row r="2" ht="22.9" customHeight="1" spans="1:8">
      <c r="A2" s="146"/>
      <c r="B2" s="149" t="s">
        <v>178</v>
      </c>
      <c r="C2" s="149"/>
      <c r="D2" s="149"/>
      <c r="E2" s="149"/>
      <c r="F2" s="149"/>
      <c r="G2" s="149"/>
      <c r="H2" s="148" t="s">
        <v>4</v>
      </c>
    </row>
    <row r="3" ht="19.5" customHeight="1" spans="1:8">
      <c r="A3" s="150"/>
      <c r="B3" s="151" t="s">
        <v>6</v>
      </c>
      <c r="C3" s="151"/>
      <c r="D3" s="151"/>
      <c r="E3" s="151"/>
      <c r="F3" s="151"/>
      <c r="G3" s="152" t="s">
        <v>7</v>
      </c>
      <c r="H3" s="153"/>
    </row>
    <row r="4" ht="24.4" customHeight="1" spans="1:8">
      <c r="A4" s="154"/>
      <c r="B4" s="123" t="s">
        <v>80</v>
      </c>
      <c r="C4" s="123"/>
      <c r="D4" s="123"/>
      <c r="E4" s="123" t="s">
        <v>71</v>
      </c>
      <c r="F4" s="123" t="s">
        <v>81</v>
      </c>
      <c r="G4" s="123" t="s">
        <v>179</v>
      </c>
      <c r="H4" s="155"/>
    </row>
    <row r="5" ht="24.4" customHeight="1" spans="1:8">
      <c r="A5" s="154"/>
      <c r="B5" s="123" t="s">
        <v>82</v>
      </c>
      <c r="C5" s="123" t="s">
        <v>83</v>
      </c>
      <c r="D5" s="123" t="s">
        <v>84</v>
      </c>
      <c r="E5" s="123"/>
      <c r="F5" s="123"/>
      <c r="G5" s="123"/>
      <c r="H5" s="156"/>
    </row>
    <row r="6" ht="22.9" customHeight="1" spans="1:8">
      <c r="A6" s="157"/>
      <c r="B6" s="123"/>
      <c r="C6" s="123"/>
      <c r="D6" s="123"/>
      <c r="E6" s="123"/>
      <c r="F6" s="123" t="s">
        <v>73</v>
      </c>
      <c r="G6" s="126">
        <f>SUM(G7:G18)</f>
        <v>0</v>
      </c>
      <c r="H6" s="158"/>
    </row>
    <row r="7" ht="22.9" customHeight="1" spans="1:8">
      <c r="A7" s="157"/>
      <c r="B7" s="123"/>
      <c r="C7" s="123"/>
      <c r="D7" s="123"/>
      <c r="E7" s="141">
        <v>149001</v>
      </c>
      <c r="F7" s="123" t="s">
        <v>180</v>
      </c>
      <c r="G7" s="126"/>
      <c r="H7" s="158"/>
    </row>
    <row r="8" ht="22.9" customHeight="1" spans="1:8">
      <c r="A8" s="157"/>
      <c r="B8" s="123"/>
      <c r="C8" s="123"/>
      <c r="D8" s="123"/>
      <c r="E8" s="123"/>
      <c r="F8" s="123"/>
      <c r="G8" s="126"/>
      <c r="H8" s="158"/>
    </row>
    <row r="9" ht="22.9" customHeight="1" spans="1:8">
      <c r="A9" s="157"/>
      <c r="B9" s="123"/>
      <c r="C9" s="123"/>
      <c r="D9" s="123"/>
      <c r="E9" s="123"/>
      <c r="F9" s="123"/>
      <c r="G9" s="126"/>
      <c r="H9" s="158"/>
    </row>
    <row r="10" ht="22.9" customHeight="1" spans="1:8">
      <c r="A10" s="157"/>
      <c r="B10" s="123"/>
      <c r="C10" s="123"/>
      <c r="D10" s="123"/>
      <c r="E10" s="123"/>
      <c r="F10" s="123"/>
      <c r="G10" s="126"/>
      <c r="H10" s="158"/>
    </row>
    <row r="11" ht="22.9" customHeight="1" spans="1:8">
      <c r="A11" s="157"/>
      <c r="B11" s="123"/>
      <c r="C11" s="123"/>
      <c r="D11" s="123"/>
      <c r="E11" s="123"/>
      <c r="F11" s="123"/>
      <c r="G11" s="126"/>
      <c r="H11" s="158"/>
    </row>
    <row r="12" ht="22.9" customHeight="1" spans="1:8">
      <c r="A12" s="157"/>
      <c r="B12" s="123"/>
      <c r="C12" s="123"/>
      <c r="D12" s="123"/>
      <c r="E12" s="123"/>
      <c r="F12" s="123"/>
      <c r="G12" s="126"/>
      <c r="H12" s="158"/>
    </row>
    <row r="13" ht="22.9" customHeight="1" spans="1:8">
      <c r="A13" s="157"/>
      <c r="B13" s="123"/>
      <c r="C13" s="123"/>
      <c r="D13" s="123"/>
      <c r="E13" s="123"/>
      <c r="F13" s="123"/>
      <c r="G13" s="126"/>
      <c r="H13" s="158"/>
    </row>
    <row r="14" ht="22.9" customHeight="1" spans="1:8">
      <c r="A14" s="157"/>
      <c r="B14" s="123"/>
      <c r="C14" s="123"/>
      <c r="D14" s="123"/>
      <c r="E14" s="123"/>
      <c r="F14" s="123"/>
      <c r="G14" s="126"/>
      <c r="H14" s="158"/>
    </row>
    <row r="15" ht="22.9" customHeight="1" spans="1:8">
      <c r="A15" s="154"/>
      <c r="B15" s="127"/>
      <c r="C15" s="127"/>
      <c r="D15" s="127"/>
      <c r="E15" s="127"/>
      <c r="F15" s="127" t="s">
        <v>24</v>
      </c>
      <c r="G15" s="128"/>
      <c r="H15" s="155"/>
    </row>
    <row r="16" ht="22.9" customHeight="1" spans="1:8">
      <c r="A16" s="154"/>
      <c r="B16" s="127"/>
      <c r="C16" s="127"/>
      <c r="D16" s="127"/>
      <c r="E16" s="127"/>
      <c r="F16" s="127" t="s">
        <v>24</v>
      </c>
      <c r="G16" s="128"/>
      <c r="H16" s="155"/>
    </row>
    <row r="17" ht="22.9" customHeight="1" spans="1:8">
      <c r="A17" s="154"/>
      <c r="B17" s="127"/>
      <c r="C17" s="127"/>
      <c r="D17" s="127"/>
      <c r="E17" s="127"/>
      <c r="F17" s="127" t="s">
        <v>116</v>
      </c>
      <c r="G17" s="128"/>
      <c r="H17" s="156"/>
    </row>
    <row r="18" ht="22.9" customHeight="1" spans="1:8">
      <c r="A18" s="154"/>
      <c r="B18" s="127"/>
      <c r="C18" s="127"/>
      <c r="D18" s="127"/>
      <c r="E18" s="127"/>
      <c r="F18" s="127" t="s">
        <v>181</v>
      </c>
      <c r="G18" s="128"/>
      <c r="H18" s="156"/>
    </row>
    <row r="19" ht="9.75" customHeight="1" spans="1:8">
      <c r="A19" s="159"/>
      <c r="B19" s="160"/>
      <c r="C19" s="160"/>
      <c r="D19" s="160"/>
      <c r="E19" s="160"/>
      <c r="F19" s="159"/>
      <c r="G19" s="159"/>
      <c r="H19" s="16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2024-07-29T07:58:54Z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60734111B6674B8EA33A6A8286BC339C</vt:lpwstr>
  </property>
</Properties>
</file>