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封面" sheetId="1"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1" sheetId="14" r:id="rId14"/>
    <sheet name="13-2" sheetId="15" r:id="rId15"/>
    <sheet name="14" sheetId="16"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______________A01" localSheetId="0">#REF!</definedName>
    <definedName name="________________A01">#REF!</definedName>
    <definedName name="________________A08">'[1]A01-1'!$A$5:$C$36</definedName>
    <definedName name="_______________A01" localSheetId="0">#REF!</definedName>
    <definedName name="_______________A01">#REF!</definedName>
    <definedName name="_______________A08">'[2]A01-1'!$A$5:$C$36</definedName>
    <definedName name="______________A01" localSheetId="0">#REF!</definedName>
    <definedName name="______________A01">#REF!</definedName>
    <definedName name="______________A08">'[3]A01-1'!$A$5:$C$36</definedName>
    <definedName name="_____________A01" localSheetId="0">#REF!</definedName>
    <definedName name="_____________A01">#REF!</definedName>
    <definedName name="_____________A08">'[4]A01-1'!$A$5:$C$36</definedName>
    <definedName name="____________A01" localSheetId="0">#REF!</definedName>
    <definedName name="____________A01">#REF!</definedName>
    <definedName name="____________A08">'[5]A01-1'!$A$5:$C$36</definedName>
    <definedName name="____________qyc1234" localSheetId="0">#REF!</definedName>
    <definedName name="____________qyc1234">#REF!</definedName>
    <definedName name="___________A01" localSheetId="0">#REF!</definedName>
    <definedName name="___________A01">#REF!</definedName>
    <definedName name="___________A08">'[5]A01-1'!$A$5:$C$36</definedName>
    <definedName name="___________qyc1234" localSheetId="0">#REF!</definedName>
    <definedName name="___________qyc1234">#REF!</definedName>
    <definedName name="__________A01" localSheetId="0">#REF!</definedName>
    <definedName name="__________A01">#REF!</definedName>
    <definedName name="__________A08">'[5]A01-1'!$A$5:$C$36</definedName>
    <definedName name="__________qyc1234" localSheetId="0">#REF!</definedName>
    <definedName name="__________qyc1234">#REF!</definedName>
    <definedName name="_________A01" localSheetId="0">#REF!</definedName>
    <definedName name="_________A01">#REF!</definedName>
    <definedName name="_________A08">'[6]A01-1'!$A$5:$C$36</definedName>
    <definedName name="_________qyc1234" localSheetId="0">#REF!</definedName>
    <definedName name="_________qyc1234">#REF!</definedName>
    <definedName name="________A01" localSheetId="0">#REF!</definedName>
    <definedName name="________A01">#REF!</definedName>
    <definedName name="________A08">'[5]A01-1'!$A$5:$C$36</definedName>
    <definedName name="________qyc1234" localSheetId="0">#REF!</definedName>
    <definedName name="________qyc1234">#REF!</definedName>
    <definedName name="_______A01" localSheetId="0">#REF!</definedName>
    <definedName name="_______A01">#REF!</definedName>
    <definedName name="_______A08">'[7]A01-1'!$A$5:$C$36</definedName>
    <definedName name="_______qyc1234" localSheetId="0">#REF!</definedName>
    <definedName name="_______qyc1234">#REF!</definedName>
    <definedName name="______A01" localSheetId="0">#REF!</definedName>
    <definedName name="______A01">#REF!</definedName>
    <definedName name="______A08">'[8]A01-1'!$A$5:$C$36</definedName>
    <definedName name="______qyc1234" localSheetId="0">#REF!</definedName>
    <definedName name="______qyc1234">#REF!</definedName>
    <definedName name="_____A01" localSheetId="0">#REF!</definedName>
    <definedName name="_____A01">#REF!</definedName>
    <definedName name="_____A08">'[8]A01-1'!$A$5:$C$36</definedName>
    <definedName name="_____qyc1234" localSheetId="0">#REF!</definedName>
    <definedName name="_____qyc1234">#REF!</definedName>
    <definedName name="____1A01_" localSheetId="0">#REF!</definedName>
    <definedName name="____1A01_">#REF!</definedName>
    <definedName name="____2A08_">'[9]A01-1'!$A$5:$C$36</definedName>
    <definedName name="____A01" localSheetId="0">#REF!</definedName>
    <definedName name="____A01">#REF!</definedName>
    <definedName name="____A08">'[10]A01-1'!$A$5:$C$36</definedName>
    <definedName name="____qyc1234" localSheetId="0">#REF!</definedName>
    <definedName name="____qyc1234">#REF!</definedName>
    <definedName name="___1A01_" localSheetId="0">#REF!</definedName>
    <definedName name="___1A01_">#REF!</definedName>
    <definedName name="___2A08_">'[2]A01-1'!$A$5:$C$36</definedName>
    <definedName name="___A01" localSheetId="0">#REF!</definedName>
    <definedName name="___A01">#REF!</definedName>
    <definedName name="___A08">'[10]A01-1'!$A$5:$C$36</definedName>
    <definedName name="___qyc1234" localSheetId="0">#REF!</definedName>
    <definedName name="___qyc1234">#REF!</definedName>
    <definedName name="__1A01_" localSheetId="0">#REF!</definedName>
    <definedName name="__1A01_">#REF!</definedName>
    <definedName name="__2A01_" localSheetId="0">#REF!</definedName>
    <definedName name="__2A01_">#REF!</definedName>
    <definedName name="__2A08_">'[2]A01-1'!$A$5:$C$36</definedName>
    <definedName name="__4A08_">'[2]A01-1'!$A$5:$C$36</definedName>
    <definedName name="__A01" localSheetId="0">#REF!</definedName>
    <definedName name="__A01">#REF!</definedName>
    <definedName name="__A08">'[2]A01-1'!$A$5:$C$36</definedName>
    <definedName name="__qyc1234" localSheetId="0">#REF!</definedName>
    <definedName name="__qyc1234">#REF!</definedName>
    <definedName name="_1A01_" localSheetId="0">#REF!</definedName>
    <definedName name="_1A01_">#REF!</definedName>
    <definedName name="_2A01_" localSheetId="0">#REF!</definedName>
    <definedName name="_2A01_">#REF!</definedName>
    <definedName name="_2A08_" localSheetId="0">'[11]A01-1'!$A$5:$C$36</definedName>
    <definedName name="_2A08_">'[11]A01-1'!$A$5:$C$36</definedName>
    <definedName name="_4A08_">'[2]A01-1'!$A$5:$C$36</definedName>
    <definedName name="_A01" localSheetId="0">#REF!</definedName>
    <definedName name="_A01">#REF!</definedName>
    <definedName name="_A08">'[2]A01-1'!$A$5:$C$36</definedName>
    <definedName name="_a8756">'[1]A01-1'!$A$5:$C$36</definedName>
    <definedName name="_qyc1234" localSheetId="0">#REF!</definedName>
    <definedName name="_qyc1234">#REF!</definedName>
    <definedName name="a">#N/A</definedName>
    <definedName name="b">#N/A</definedName>
    <definedName name="d">#N/A</definedName>
    <definedName name="Database" localSheetId="0" hidden="1">#REF!</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'3'!$B$1:$K$16</definedName>
    <definedName name="_xlnm.Print_Area" localSheetId="0">封面!$A$1:$A$18</definedName>
    <definedName name="_xlnm.Print_Titles">#N/A</definedName>
    <definedName name="s">#N/A</definedName>
    <definedName name="地区名称" localSheetId="0">#REF!</definedName>
    <definedName name="地区名称">#REF!</definedName>
    <definedName name="分类" localSheetId="0">#REF!</definedName>
    <definedName name="分类">#REF!</definedName>
    <definedName name="行业">[12]Sheet1!$W$2:$W$9</definedName>
    <definedName name="市州">[12]Sheet1!$A$2:$U$2</definedName>
    <definedName name="形式" localSheetId="0">#REF!</definedName>
    <definedName name="形式">#REF!</definedName>
    <definedName name="性质">[13]Sheet2!$A$1:$A$4</definedName>
    <definedName name="支出" localSheetId="0">#REF!</definedName>
    <definedName name="支出">#REF!</definedName>
    <definedName name="_______________A01" localSheetId="13">#REF!</definedName>
    <definedName name="_______________A08" localSheetId="13">'[14]A01-1'!$A$5:$C$36</definedName>
    <definedName name="____1A01_" localSheetId="13">#REF!</definedName>
    <definedName name="____A01" localSheetId="13">#REF!</definedName>
    <definedName name="___1A01_" localSheetId="13">#REF!</definedName>
    <definedName name="___2A08_" localSheetId="13">'[14]A01-1'!$A$5:$C$36</definedName>
    <definedName name="___A01" localSheetId="13">#REF!</definedName>
    <definedName name="__1A01_" localSheetId="13">#REF!</definedName>
    <definedName name="__2A01_" localSheetId="13">#REF!</definedName>
    <definedName name="__2A08_" localSheetId="13">'[14]A01-1'!$A$5:$C$36</definedName>
    <definedName name="__4A08_" localSheetId="13">'[14]A01-1'!$A$5:$C$36</definedName>
    <definedName name="__A01" localSheetId="13">#REF!</definedName>
    <definedName name="__A08" localSheetId="13">'[14]A01-1'!$A$5:$C$36</definedName>
    <definedName name="_1A01_" localSheetId="13">#REF!</definedName>
    <definedName name="_2A01_" localSheetId="13">#REF!</definedName>
    <definedName name="_4A08_" localSheetId="13">'[14]A01-1'!$A$5:$C$36</definedName>
    <definedName name="_A01" localSheetId="13">#REF!</definedName>
    <definedName name="_A08" localSheetId="13">'[14]A01-1'!$A$5:$C$36</definedName>
    <definedName name="_qyc1234" localSheetId="13">#REF!</definedName>
    <definedName name="______________A01" localSheetId="13">#REF!</definedName>
    <definedName name="Database" localSheetId="13" hidden="1">#REF!</definedName>
    <definedName name="___________qyc1234" localSheetId="13">#REF!</definedName>
    <definedName name="地区名称" localSheetId="13">#REF!</definedName>
    <definedName name="支出" localSheetId="13">#REF!</definedName>
    <definedName name="_____A01" localSheetId="13">#REF!</definedName>
    <definedName name="__qyc1234" localSheetId="13">#REF!</definedName>
    <definedName name="______A01" localSheetId="13">#REF!</definedName>
    <definedName name="___qyc1234" localSheetId="13">#REF!</definedName>
    <definedName name="____________A01" localSheetId="13">#REF!</definedName>
    <definedName name="___________A01" localSheetId="13">#REF!</definedName>
    <definedName name="__________A01" localSheetId="13">#REF!</definedName>
    <definedName name="_________qyc1234" localSheetId="13">#REF!</definedName>
    <definedName name="________qyc1234" localSheetId="13">#REF!</definedName>
    <definedName name="_______qyc1234" localSheetId="13">#REF!</definedName>
    <definedName name="________A01" localSheetId="13">#REF!</definedName>
    <definedName name="_______A01" localSheetId="13">#REF!</definedName>
    <definedName name="_____qyc1234" localSheetId="13">#REF!</definedName>
    <definedName name="____qyc1234" localSheetId="13">#REF!</definedName>
    <definedName name="_________A01" localSheetId="13">#REF!</definedName>
    <definedName name="______qyc1234" localSheetId="13">#REF!</definedName>
    <definedName name="分类" localSheetId="13">#REF!</definedName>
    <definedName name="形式" localSheetId="13">#REF!</definedName>
    <definedName name="_____________A01" localSheetId="13">#REF!</definedName>
    <definedName name="__________qyc1234" localSheetId="13">#REF!</definedName>
    <definedName name="________________A01" localSheetId="13">#REF!</definedName>
    <definedName name="____________qyc1234" localSheetId="13">#REF!</definedName>
  </definedNames>
  <calcPr calcId="144525" concurrentCalc="0"/>
</workbook>
</file>

<file path=xl/sharedStrings.xml><?xml version="1.0" encoding="utf-8"?>
<sst xmlns="http://schemas.openxmlformats.org/spreadsheetml/2006/main" count="697" uniqueCount="314">
  <si>
    <t>攀枝花市西区行政审批局</t>
  </si>
  <si>
    <t>2023年单位预算公开表</t>
  </si>
  <si>
    <t>报送日期：2023年3月14日</t>
  </si>
  <si>
    <t>表1</t>
  </si>
  <si>
    <t xml:space="preserve"> </t>
  </si>
  <si>
    <t>单位收支总表</t>
  </si>
  <si>
    <t>单位：攀枝花市西区行政审批局</t>
  </si>
  <si>
    <t>金额单位：元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</si>
  <si>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</si>
  <si>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</si>
  <si>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</si>
  <si>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</si>
  <si>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</si>
  <si>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</si>
  <si>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</si>
  <si>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</si>
  <si>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</si>
  <si>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</si>
  <si>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</si>
  <si>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</si>
  <si>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</si>
  <si>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</si>
  <si>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</si>
  <si>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</si>
  <si>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</si>
  <si>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</si>
  <si>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</si>
  <si>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</si>
  <si>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</si>
  <si>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</si>
  <si>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</si>
  <si>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</si>
  <si>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</si>
  <si>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</si>
  <si>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</si>
  <si>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</si>
  <si>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</si>
  <si>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</si>
  <si>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</si>
  <si>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</si>
  <si>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</si>
  <si>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</si>
  <si>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</si>
  <si>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</si>
  <si>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</si>
  <si>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</si>
  <si>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</si>
  <si>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</si>
  <si>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</si>
  <si>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</si>
  <si>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</si>
  <si>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</si>
  <si>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</si>
  <si>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</si>
  <si>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</si>
  <si>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</si>
  <si>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</si>
  <si>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</si>
  <si>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表2</t>
  </si>
  <si>
    <t>单位收入总表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</si>
  <si>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</si>
  <si>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</si>
  <si>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</si>
  <si>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</si>
  <si>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</si>
  <si>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</si>
  <si>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</si>
  <si>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</si>
  <si>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</si>
  <si>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</si>
  <si>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</si>
  <si>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</si>
  <si>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t>
  </si>
  <si>
    <t>合    计</t>
  </si>
  <si>
    <t>表3</t>
  </si>
  <si>
    <t>单位支出总表</t>
  </si>
  <si>
    <t>基本支出</t>
  </si>
  <si>
    <t>项目支出</t>
  </si>
  <si>
    <t>上缴上级支出</t>
  </si>
  <si>
    <t>对附属单位补助支出</t>
  </si>
  <si>
    <t>科目编码</t>
  </si>
  <si>
    <t>单位名称（科目）</t>
  </si>
  <si>
    <t>类</t>
  </si>
  <si>
    <t>款</t>
  </si>
  <si>
    <t>项</t>
  </si>
  <si>
    <t>03</t>
  </si>
  <si>
    <t>01</t>
  </si>
  <si>
    <t>行政运行</t>
  </si>
  <si>
    <t>50</t>
  </si>
  <si>
    <t>事业运行</t>
  </si>
  <si>
    <t>05</t>
  </si>
  <si>
    <t>机关事业单位基本养老保险缴费支出</t>
  </si>
  <si>
    <t>11</t>
  </si>
  <si>
    <t>行政单位医疗</t>
  </si>
  <si>
    <t>02</t>
  </si>
  <si>
    <t>事业单位医疗</t>
  </si>
  <si>
    <t>公务员医疗补助</t>
  </si>
  <si>
    <t>99</t>
  </si>
  <si>
    <t>其他行政事业单位医疗支出</t>
  </si>
  <si>
    <t>08</t>
  </si>
  <si>
    <t>土地开发支出</t>
  </si>
  <si>
    <t>住房公积金</t>
  </si>
  <si>
    <t>表4</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</si>
  <si>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</si>
  <si>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</si>
  <si>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</si>
  <si>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</si>
  <si>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</si>
  <si>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</si>
  <si>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</si>
  <si>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</si>
  <si>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</si>
  <si>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</si>
  <si>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</si>
  <si>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</si>
  <si>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</si>
  <si>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</si>
  <si>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</si>
  <si>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</si>
  <si>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</si>
  <si>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</si>
  <si>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</si>
  <si>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</si>
  <si>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</si>
  <si>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</si>
  <si>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</si>
  <si>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</si>
  <si>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</si>
  <si>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</si>
  <si>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</si>
  <si>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</si>
  <si>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</si>
  <si>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</si>
  <si>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</si>
  <si>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</si>
  <si>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</si>
  <si>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</si>
  <si>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</si>
  <si>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</si>
  <si>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</si>
  <si>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</si>
  <si>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表5</t>
  </si>
  <si>
    <t>财政拨款支出预算表（部门经济分类科目）</t>
  </si>
  <si>
    <t>总计</t>
  </si>
  <si>
    <t>区级当年财政拨款安排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</si>
  <si>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</si>
  <si>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</si>
  <si>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</si>
  <si>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</si>
  <si>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</si>
  <si>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</si>
  <si>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</si>
  <si>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</si>
  <si>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</si>
  <si>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301</t>
  </si>
  <si>
    <r>
      <rPr>
        <sz val="11"/>
        <rFont val="宋体"/>
        <charset val="134"/>
      </rPr>
      <t>30101-基本工资</t>
    </r>
  </si>
  <si>
    <r>
      <rPr>
        <sz val="11"/>
        <rFont val="宋体"/>
        <charset val="134"/>
      </rPr>
      <t>30102-津贴补贴</t>
    </r>
  </si>
  <si>
    <r>
      <rPr>
        <sz val="11"/>
        <rFont val="宋体"/>
        <charset val="134"/>
      </rPr>
      <t>30103-奖金</t>
    </r>
  </si>
  <si>
    <t>07</t>
  </si>
  <si>
    <r>
      <rPr>
        <sz val="11"/>
        <rFont val="宋体"/>
        <charset val="134"/>
      </rPr>
      <t>30107-绩效工资</t>
    </r>
  </si>
  <si>
    <r>
      <rPr>
        <sz val="11"/>
        <rFont val="宋体"/>
        <charset val="134"/>
      </rPr>
      <t>30108-机关事业单位基本养老保险缴费</t>
    </r>
  </si>
  <si>
    <t>10</t>
  </si>
  <si>
    <r>
      <rPr>
        <sz val="11"/>
        <rFont val="宋体"/>
        <charset val="134"/>
      </rPr>
      <t>30110-职工基本医疗保险缴费</t>
    </r>
  </si>
  <si>
    <r>
      <rPr>
        <sz val="11"/>
        <rFont val="宋体"/>
        <charset val="134"/>
      </rPr>
      <t>30111-公务员医疗补助缴费</t>
    </r>
  </si>
  <si>
    <t>12</t>
  </si>
  <si>
    <t>30112-其他社会保障缴费</t>
  </si>
  <si>
    <t>13</t>
  </si>
  <si>
    <r>
      <rPr>
        <sz val="11"/>
        <rFont val="宋体"/>
        <charset val="134"/>
      </rPr>
      <t>30113-住房公积金</t>
    </r>
  </si>
  <si>
    <r>
      <rPr>
        <sz val="11"/>
        <rFont val="宋体"/>
        <charset val="134"/>
      </rPr>
      <t>30199-其他工资福利支出</t>
    </r>
  </si>
  <si>
    <t>302</t>
  </si>
  <si>
    <r>
      <rPr>
        <sz val="11"/>
        <rFont val="宋体"/>
        <charset val="134"/>
      </rPr>
      <t>30201-办公费</t>
    </r>
  </si>
  <si>
    <r>
      <rPr>
        <sz val="11"/>
        <rFont val="宋体"/>
        <charset val="134"/>
      </rPr>
      <t>30211-差旅费</t>
    </r>
  </si>
  <si>
    <t>17</t>
  </si>
  <si>
    <t>30217-公务接待费</t>
  </si>
  <si>
    <t>28</t>
  </si>
  <si>
    <r>
      <rPr>
        <sz val="11"/>
        <rFont val="宋体"/>
        <charset val="134"/>
      </rPr>
      <t>30228-工会经费</t>
    </r>
  </si>
  <si>
    <t>29</t>
  </si>
  <si>
    <r>
      <rPr>
        <sz val="11"/>
        <rFont val="宋体"/>
        <charset val="134"/>
      </rPr>
      <t>30229-福利费</t>
    </r>
  </si>
  <si>
    <t>39</t>
  </si>
  <si>
    <r>
      <rPr>
        <sz val="11"/>
        <rFont val="宋体"/>
        <charset val="134"/>
      </rPr>
      <t>30239-其他交通费用</t>
    </r>
  </si>
  <si>
    <r>
      <rPr>
        <sz val="11"/>
        <rFont val="宋体"/>
        <charset val="134"/>
      </rPr>
      <t>30299-其他商品和服务支出</t>
    </r>
  </si>
  <si>
    <t>表6</t>
  </si>
  <si>
    <t>一般公共预算支出预算表</t>
  </si>
  <si>
    <t>当年财政拨款安排</t>
  </si>
  <si>
    <t>表7</t>
  </si>
  <si>
    <t>一般公共预算基本支出预算表</t>
  </si>
  <si>
    <t>人员经费</t>
  </si>
  <si>
    <t>公用经费</t>
  </si>
  <si>
    <t>表8</t>
  </si>
  <si>
    <t>一般公共预算项目支出预算表</t>
  </si>
  <si>
    <t>金额</t>
  </si>
  <si>
    <t>本年年初预算未安排一般公共预算项目支出预算，此表无数据</t>
  </si>
  <si>
    <r>
      <rPr>
        <sz val="11"/>
        <rFont val="宋体"/>
        <charset val="134"/>
      </rPr>
      <t>  </t>
    </r>
  </si>
  <si>
    <t>表9</t>
  </si>
  <si>
    <t>一般公共预算“三公”经费支出预算表</t>
  </si>
  <si>
    <t>单位编码</t>
  </si>
  <si>
    <t>当年财政拨款预算安排</t>
  </si>
  <si>
    <t>因公出国（境）
费用</t>
  </si>
  <si>
    <t>公务用车购置及运行费</t>
  </si>
  <si>
    <t>公务接待费</t>
  </si>
  <si>
    <t>公务用车购置费</t>
  </si>
  <si>
    <t>公务用车运行费</t>
  </si>
  <si>
    <t>表10</t>
  </si>
  <si>
    <t xml:space="preserve">政府性基金预算支出预算表 </t>
  </si>
  <si>
    <t>本年政府性基金预算支出</t>
  </si>
  <si>
    <t>城乡社区支出</t>
  </si>
  <si>
    <t>国有土地使用权出让收入安排的支出</t>
  </si>
  <si>
    <t>政务大厅基本运行经费</t>
  </si>
  <si>
    <t>政府采购专项经费</t>
  </si>
  <si>
    <t>表11</t>
  </si>
  <si>
    <t>政府性基金预算“三公”经费支出预算表</t>
  </si>
  <si>
    <t>说明：本年年初预算未安排政府基金预算“三公”经费支出预算支出，此表无数据。</t>
  </si>
  <si>
    <t>表12</t>
  </si>
  <si>
    <t>国有资本经营预算支出预算表</t>
  </si>
  <si>
    <t>本年国有资本经营预算支出</t>
  </si>
  <si>
    <t>功能科目名称</t>
  </si>
  <si>
    <t>说明：本年年初预算未安排国有资本经营预算支出，此表无数据。</t>
  </si>
  <si>
    <t>表13</t>
  </si>
  <si>
    <t>单位预算项目绩效目标表（2023年度）</t>
  </si>
  <si>
    <t>(2023年度)</t>
  </si>
  <si>
    <t>项目名称</t>
  </si>
  <si>
    <t>单位（单位）</t>
  </si>
  <si>
    <t>项目资金
（元）</t>
  </si>
  <si>
    <t>年度资金总额</t>
  </si>
  <si>
    <t>财政拨款</t>
  </si>
  <si>
    <t>其他资金</t>
  </si>
  <si>
    <t>总体目标</t>
  </si>
  <si>
    <t>通过日常管理、维护运行，保证政务大厅正常运转。</t>
  </si>
  <si>
    <t>绩效指标</t>
  </si>
  <si>
    <t>一级指标</t>
  </si>
  <si>
    <t>二级指标</t>
  </si>
  <si>
    <t>三级指标</t>
  </si>
  <si>
    <t>指标值（包含数字及文字描述）</t>
  </si>
  <si>
    <t>完成指标</t>
  </si>
  <si>
    <t>数量指标</t>
  </si>
  <si>
    <t>确保大厅正常运行</t>
  </si>
  <si>
    <t>物业管理、内部清扫保洁和秩序维护、绿植租赁、电信服务、网络维护、大厅中央空调维护等按照日常工作开展实际产生支付相关费用</t>
  </si>
  <si>
    <t>服务32个区级相关部门</t>
  </si>
  <si>
    <t>5400项政务服务事项上线运行</t>
  </si>
  <si>
    <t>确保实现省市相关指标数据</t>
  </si>
  <si>
    <t>通过工作开展，全面实现相应目标任务</t>
  </si>
  <si>
    <t>质量指标</t>
  </si>
  <si>
    <t>通过专业物管，提升政务大厅服务软环境。室内环境卫生清洁、无蛛网、厕所无异味、垃圾清运及时；保洁人员在西区政务服务中心上班时间保证随时保洁，每天下班后进行一次全面清洁，每月至少一次大扫除；配合乙方做好临时性检查验收、创建工作时的卫生清扫保洁</t>
  </si>
  <si>
    <t>时效指标</t>
  </si>
  <si>
    <t>完成时间</t>
  </si>
  <si>
    <t>按规定时间完成</t>
  </si>
  <si>
    <t>成本指标</t>
  </si>
  <si>
    <t>保障大厅基本运行工作经费</t>
  </si>
  <si>
    <t>保障大厅正常运行9万元</t>
  </si>
  <si>
    <t>固定合同约定费用</t>
  </si>
  <si>
    <t>大厅网络维护、空调维护、绿植租赁、法律顾问、电信业务等固定合同费用36万元</t>
  </si>
  <si>
    <t>效益指标</t>
  </si>
  <si>
    <t>社会效益指标</t>
  </si>
  <si>
    <t>服务对象需求满足度</t>
  </si>
  <si>
    <t>95%以上</t>
  </si>
  <si>
    <t>可持续影响指标</t>
  </si>
  <si>
    <t>持续推进放管服改革</t>
  </si>
  <si>
    <t>优化营商环境，不断提升政务大厅服务环境，打造一流的标准化政务服务平台，营造高效便捷、服务优良的营商环境</t>
  </si>
  <si>
    <t>满意度指标</t>
  </si>
  <si>
    <t>服务对象满意度指标</t>
  </si>
  <si>
    <t>工作开展群众是否满意</t>
  </si>
  <si>
    <t>非常满意</t>
  </si>
  <si>
    <t>规范全区政府采购行为，节约政府采购资金，政府采购更加公开公正透明，杜绝暗箱操作。</t>
  </si>
  <si>
    <t>工作运行经费</t>
  </si>
  <si>
    <t>根据职能职责，开展政府采购日常活动需支付办公耗材、宣传、登报等费用</t>
  </si>
  <si>
    <t>专家评审经费</t>
  </si>
  <si>
    <t>按照攀枝花市财政局关于转发四川省财政厅《关于政府采购评审专家劳务报酬支付标准指导意见》的通知要求，开展政府采购代理业务需支付专家评审费</t>
  </si>
  <si>
    <t>履行政府采购相关职能职责</t>
  </si>
  <si>
    <t>通过政府集中采购，规范政府采购行为，节约政府财政开支</t>
  </si>
  <si>
    <t>承担公共资源交易相关职能职责</t>
  </si>
  <si>
    <t>按照政府要求及区行政审批局安排，承担辖区内分散在各部门的公共资源交易职能和法律法规规定需要在区级层面开展的公共资源交易工作</t>
  </si>
  <si>
    <t>按代理采购、公共资源交易项目工作计划实施</t>
  </si>
  <si>
    <t>确保2023年全区政府集中采购工作顺利开展，助力西区经济社会发展</t>
  </si>
  <si>
    <t>日常开支按照实际产生费用及时清算支付</t>
  </si>
  <si>
    <t>2023年1月至2023年12月期间产生的费用实报实销</t>
  </si>
  <si>
    <t>支付专家评审等工作经费</t>
  </si>
  <si>
    <t>根据采购评审时限、标准支付专家费用、工作用餐费用及相关工作费用，预计7万元</t>
  </si>
  <si>
    <t>优化营商环境，政府采购更加公开公正透明</t>
  </si>
  <si>
    <t>规范政府采购行为，杜绝暗箱操作，优化营商环境，提高企业群众满意度</t>
  </si>
  <si>
    <t>经济效益指标</t>
  </si>
  <si>
    <t>节约政府财政资金</t>
  </si>
  <si>
    <t>规范全区政府采购行为，节约政府采购资金</t>
  </si>
  <si>
    <t>生态效益指标</t>
  </si>
  <si>
    <t>优先购买节能环保产品</t>
  </si>
  <si>
    <t>确保节能、环保产品占所有政府采购合同金额的比重</t>
  </si>
  <si>
    <t>采购人满意度、社会公众满意度、供应商满意度</t>
  </si>
  <si>
    <t>采购人、社会公众、供应商对政府采购满意，普遍认可</t>
  </si>
  <si>
    <t>服务对象满意度</t>
  </si>
  <si>
    <t>抽样调查达到基本满意及以上</t>
  </si>
  <si>
    <t>表14</t>
  </si>
  <si>
    <t>单位整体支出绩效目标表</t>
  </si>
  <si>
    <t>（2023年度）</t>
  </si>
  <si>
    <t>年度主要任务</t>
  </si>
  <si>
    <t>任务名称</t>
  </si>
  <si>
    <t>主要内容</t>
  </si>
  <si>
    <t>保障全局在职职工全年的工资、津贴补贴支出办公费、水电费、差旅费等</t>
  </si>
  <si>
    <t xml:space="preserve">提高西区政务服务标准化整体水平，进一步优化西区营商环境，开展第九批省级服务业标准化试点工作。西区政务服务大厅，总面积4400平方米，共入驻30个部门（单位），其中区级部门25个（含8个综合窗口部门）、市级部门5个（市交通运输管理处、市交通运输综合行政执法支队、市公积金管理中心、市公交公司、市商业银行），设办事窗口49个，有窗口工作人员60余人，局机关管理人员18人。政务大厅日均人流量1000余人次。政务服务大厅面积较大，涉及单位、部门多，工作人员集中，办事群众密集，涉及安保、保洁、消防等相关工作。大厅设施设备使用频率极高，需对政务服务大厅中央空调、网络维护、电话通讯、租赁绿植等进行专业化的日常管理和维护维修。由于工作人员多、办事群众多，相应的办公耗材需求量较大，保证大厅日常运行经费需求较高。 同时，为进一步深化“放管服”改革，推进政务服务向基层延伸，西区行政审批局根据省、市部署稳步推进相对集中行政审批制度改革，持续开展政务服务对标行动，启动“省级政务服务标准化试点”创建和完善镇村便民服务体系“三化”试点工作，为西区经济社会持续健康发展营造更加优质、高效的政务服务。 二、立项必要性 通过日常管理，维护运行，保证政务大厅正常运转。同时，依据《四川省市场监督管理局办公室关于下达第九批省级服务业标准化试点项目的通知》和《优化乡镇机构编制资源 优化乡镇机构编制资源配置专项工作方案》（攀两改组〔2021〕5号）文件精神，西区政务服务中心作为省级政务服务标准化试点和启动了西区镇（街道）、村（社区）两级便民服务机构“设施标准化、平台规范化、服务便利化”（以下简称“三化”）建设。 </t>
  </si>
  <si>
    <t>年度单位整体支出预算</t>
  </si>
  <si>
    <t>资金总额</t>
  </si>
  <si>
    <t>年度总体目标</t>
  </si>
  <si>
    <t>年度绩效指标</t>
  </si>
  <si>
    <t>指标值
（包含数字及文字描述）</t>
  </si>
  <si>
    <t>产出指标</t>
  </si>
  <si>
    <t>保障职工工资、绩效、各项社会保险和按需求支付办公费、电费、邮电费、差旅费、公务用车运行维护费等日常公用经费，做好全局日常保障工作</t>
  </si>
  <si>
    <t>按计划开展各项项目工作</t>
  </si>
  <si>
    <t>全面保障职工人员经费、保障单位日常运行</t>
  </si>
  <si>
    <t>按项目要求开展</t>
  </si>
  <si>
    <t>按工作进度</t>
  </si>
  <si>
    <t>2,844,392.58元</t>
  </si>
  <si>
    <t>520000元</t>
  </si>
  <si>
    <t>职能职责</t>
  </si>
  <si>
    <t>保证机构正常运行，确保完成年度职能目标任务</t>
  </si>
  <si>
    <t>抽样调查</t>
  </si>
  <si>
    <t>≥95</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</si>
</sst>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134"/>
    </font>
    <font>
      <sz val="9"/>
      <name val="simhei"/>
      <charset val="134"/>
    </font>
    <font>
      <b/>
      <sz val="15"/>
      <name val="宋体"/>
      <charset val="134"/>
    </font>
    <font>
      <sz val="11"/>
      <name val="宋体"/>
      <charset val="134"/>
    </font>
    <font>
      <sz val="10"/>
      <name val="宋体"/>
      <charset val="134"/>
    </font>
    <font>
      <sz val="9"/>
      <name val="宋体"/>
      <charset val="134"/>
    </font>
    <font>
      <b/>
      <sz val="9"/>
      <name val="宋体"/>
      <charset val="134"/>
    </font>
    <font>
      <b/>
      <sz val="11"/>
      <name val="宋体"/>
      <charset val="134"/>
    </font>
    <font>
      <sz val="11"/>
      <name val="SimSun"/>
      <charset val="134"/>
    </font>
    <font>
      <b/>
      <sz val="16"/>
      <name val="黑体"/>
      <charset val="134"/>
    </font>
    <font>
      <sz val="12"/>
      <color indexed="8"/>
      <name val="方正黑体简体"/>
      <charset val="134"/>
    </font>
    <font>
      <sz val="9"/>
      <name val="Hiragino Sans GB"/>
      <charset val="134"/>
    </font>
    <font>
      <b/>
      <sz val="9"/>
      <name val="Hiragino Sans GB"/>
      <charset val="134"/>
    </font>
    <font>
      <sz val="12"/>
      <name val="宋体"/>
      <charset val="134"/>
    </font>
    <font>
      <sz val="12"/>
      <name val="黑体"/>
      <charset val="134"/>
    </font>
    <font>
      <sz val="40"/>
      <name val="方正大标宋简体"/>
      <charset val="134"/>
    </font>
    <font>
      <sz val="26"/>
      <name val="方正小标宋简体"/>
      <charset val="134"/>
    </font>
    <font>
      <sz val="18"/>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rgb="FFFFFFFF"/>
      </right>
      <top style="thin">
        <color rgb="FFFFFFFF"/>
      </top>
      <bottom style="thin">
        <color rgb="FFFFFFFF"/>
      </bottom>
      <diagonal/>
    </border>
    <border>
      <left/>
      <right style="thin">
        <color auto="1"/>
      </right>
      <top style="thin">
        <color auto="1"/>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right/>
      <top style="thin">
        <color rgb="FFFFFFFF"/>
      </top>
      <bottom/>
      <diagonal/>
    </border>
    <border>
      <left/>
      <right/>
      <top/>
      <bottom style="thin">
        <color rgb="FFFFFFF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23" fillId="0" borderId="0" applyFont="0" applyFill="0" applyBorder="0" applyAlignment="0" applyProtection="0">
      <alignment vertical="center"/>
    </xf>
    <xf numFmtId="0" fontId="24" fillId="2" borderId="0" applyNumberFormat="0" applyBorder="0" applyAlignment="0" applyProtection="0">
      <alignment vertical="center"/>
    </xf>
    <xf numFmtId="0" fontId="25" fillId="3" borderId="26"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4" fillId="4" borderId="0" applyNumberFormat="0" applyBorder="0" applyAlignment="0" applyProtection="0">
      <alignment vertical="center"/>
    </xf>
    <xf numFmtId="0" fontId="26" fillId="5" borderId="0" applyNumberFormat="0" applyBorder="0" applyAlignment="0" applyProtection="0">
      <alignment vertical="center"/>
    </xf>
    <xf numFmtId="43" fontId="23" fillId="0" borderId="0" applyFont="0" applyFill="0" applyBorder="0" applyAlignment="0" applyProtection="0">
      <alignment vertical="center"/>
    </xf>
    <xf numFmtId="0" fontId="27" fillId="6" borderId="0" applyNumberFormat="0" applyBorder="0" applyAlignment="0" applyProtection="0">
      <alignment vertical="center"/>
    </xf>
    <xf numFmtId="0" fontId="28" fillId="0" borderId="0" applyNumberFormat="0" applyFill="0" applyBorder="0" applyAlignment="0" applyProtection="0">
      <alignment vertical="center"/>
    </xf>
    <xf numFmtId="9" fontId="23" fillId="0" borderId="0" applyFont="0" applyFill="0" applyBorder="0" applyAlignment="0" applyProtection="0">
      <alignment vertical="center"/>
    </xf>
    <xf numFmtId="0" fontId="29" fillId="0" borderId="0" applyNumberFormat="0" applyFill="0" applyBorder="0" applyAlignment="0" applyProtection="0">
      <alignment vertical="center"/>
    </xf>
    <xf numFmtId="0" fontId="23" fillId="7" borderId="27" applyNumberFormat="0" applyFont="0" applyAlignment="0" applyProtection="0">
      <alignment vertical="center"/>
    </xf>
    <xf numFmtId="0" fontId="27" fillId="8"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8" applyNumberFormat="0" applyFill="0" applyAlignment="0" applyProtection="0">
      <alignment vertical="center"/>
    </xf>
    <xf numFmtId="0" fontId="35" fillId="0" borderId="28" applyNumberFormat="0" applyFill="0" applyAlignment="0" applyProtection="0">
      <alignment vertical="center"/>
    </xf>
    <xf numFmtId="0" fontId="27" fillId="9" borderId="0" applyNumberFormat="0" applyBorder="0" applyAlignment="0" applyProtection="0">
      <alignment vertical="center"/>
    </xf>
    <xf numFmtId="0" fontId="30" fillId="0" borderId="29" applyNumberFormat="0" applyFill="0" applyAlignment="0" applyProtection="0">
      <alignment vertical="center"/>
    </xf>
    <xf numFmtId="0" fontId="27" fillId="10" borderId="0" applyNumberFormat="0" applyBorder="0" applyAlignment="0" applyProtection="0">
      <alignment vertical="center"/>
    </xf>
    <xf numFmtId="0" fontId="36" fillId="11" borderId="30" applyNumberFormat="0" applyAlignment="0" applyProtection="0">
      <alignment vertical="center"/>
    </xf>
    <xf numFmtId="0" fontId="37" fillId="11" borderId="26" applyNumberFormat="0" applyAlignment="0" applyProtection="0">
      <alignment vertical="center"/>
    </xf>
    <xf numFmtId="0" fontId="38" fillId="12" borderId="31" applyNumberFormat="0" applyAlignment="0" applyProtection="0">
      <alignment vertical="center"/>
    </xf>
    <xf numFmtId="0" fontId="24" fillId="13" borderId="0" applyNumberFormat="0" applyBorder="0" applyAlignment="0" applyProtection="0">
      <alignment vertical="center"/>
    </xf>
    <xf numFmtId="0" fontId="27" fillId="14" borderId="0" applyNumberFormat="0" applyBorder="0" applyAlignment="0" applyProtection="0">
      <alignment vertical="center"/>
    </xf>
    <xf numFmtId="0" fontId="39" fillId="0" borderId="32" applyNumberFormat="0" applyFill="0" applyAlignment="0" applyProtection="0">
      <alignment vertical="center"/>
    </xf>
    <xf numFmtId="0" fontId="40" fillId="0" borderId="33" applyNumberFormat="0" applyFill="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0" fontId="24" fillId="17" borderId="0" applyNumberFormat="0" applyBorder="0" applyAlignment="0" applyProtection="0">
      <alignment vertical="center"/>
    </xf>
    <xf numFmtId="0" fontId="27"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7" fillId="27" borderId="0" applyNumberFormat="0" applyBorder="0" applyAlignment="0" applyProtection="0">
      <alignment vertical="center"/>
    </xf>
    <xf numFmtId="0" fontId="24"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4" fillId="31" borderId="0" applyNumberFormat="0" applyBorder="0" applyAlignment="0" applyProtection="0">
      <alignment vertical="center"/>
    </xf>
    <xf numFmtId="0" fontId="27" fillId="32" borderId="0" applyNumberFormat="0" applyBorder="0" applyAlignment="0" applyProtection="0">
      <alignment vertical="center"/>
    </xf>
    <xf numFmtId="0" fontId="18" fillId="0" borderId="0"/>
    <xf numFmtId="0" fontId="43" fillId="0" borderId="0">
      <alignment vertical="center"/>
    </xf>
  </cellStyleXfs>
  <cellXfs count="165">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4" fontId="5" fillId="0" borderId="2" xfId="0" applyNumberFormat="1" applyFont="1" applyFill="1" applyBorder="1" applyAlignment="1">
      <alignment horizontal="righ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7" xfId="0" applyFont="1" applyFill="1" applyBorder="1" applyAlignment="1">
      <alignment horizontal="left" vertical="center" wrapText="1"/>
    </xf>
    <xf numFmtId="0" fontId="8" fillId="0" borderId="0" xfId="0" applyFont="1" applyFill="1" applyBorder="1" applyAlignment="1">
      <alignment horizontal="center" vertical="center"/>
    </xf>
    <xf numFmtId="0" fontId="9" fillId="0" borderId="4" xfId="0" applyFont="1" applyFill="1" applyBorder="1" applyAlignment="1">
      <alignment horizontal="center" vertical="center"/>
    </xf>
    <xf numFmtId="49" fontId="9" fillId="0" borderId="4" xfId="0" applyNumberFormat="1" applyFont="1" applyFill="1" applyBorder="1" applyAlignment="1" applyProtection="1">
      <alignment horizontal="center" vertical="center"/>
    </xf>
    <xf numFmtId="0" fontId="9" fillId="0" borderId="8" xfId="0" applyFont="1" applyFill="1" applyBorder="1" applyAlignment="1">
      <alignment horizontal="center" vertical="center"/>
    </xf>
    <xf numFmtId="0" fontId="9" fillId="0" borderId="4"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left" vertical="center"/>
    </xf>
    <xf numFmtId="3" fontId="9" fillId="0" borderId="4" xfId="0" applyNumberFormat="1" applyFont="1" applyFill="1" applyBorder="1" applyAlignment="1" applyProtection="1">
      <alignment horizontal="left" vertical="center"/>
    </xf>
    <xf numFmtId="0" fontId="9" fillId="0" borderId="4" xfId="0" applyNumberFormat="1"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wrapText="1"/>
    </xf>
    <xf numFmtId="49" fontId="9" fillId="0" borderId="4" xfId="0" applyNumberFormat="1" applyFont="1" applyFill="1" applyBorder="1" applyAlignment="1" applyProtection="1">
      <alignment horizontal="left" vertical="center" wrapText="1"/>
    </xf>
    <xf numFmtId="0" fontId="9" fillId="0" borderId="10"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center" vertical="center"/>
    </xf>
    <xf numFmtId="0" fontId="10" fillId="0" borderId="11" xfId="0" applyFont="1" applyFill="1" applyBorder="1" applyAlignment="1">
      <alignment horizontal="center" vertical="center"/>
    </xf>
    <xf numFmtId="0" fontId="10" fillId="0" borderId="11" xfId="0" applyNumberFormat="1" applyFont="1" applyFill="1" applyBorder="1" applyAlignment="1" applyProtection="1">
      <alignment horizontal="center" vertical="center"/>
    </xf>
    <xf numFmtId="0" fontId="10" fillId="0" borderId="11" xfId="0" applyNumberFormat="1" applyFont="1" applyFill="1" applyBorder="1" applyAlignment="1" applyProtection="1">
      <alignment horizontal="center" vertical="center" wrapText="1"/>
    </xf>
    <xf numFmtId="0" fontId="10" fillId="0" borderId="12" xfId="0" applyNumberFormat="1" applyFont="1" applyFill="1" applyBorder="1" applyAlignment="1" applyProtection="1">
      <alignment horizontal="center" vertical="center"/>
    </xf>
    <xf numFmtId="0" fontId="10" fillId="0" borderId="9" xfId="0" applyNumberFormat="1" applyFont="1" applyFill="1" applyBorder="1" applyAlignment="1" applyProtection="1">
      <alignment vertical="center"/>
    </xf>
    <xf numFmtId="0" fontId="10" fillId="0" borderId="13" xfId="0" applyNumberFormat="1" applyFont="1" applyFill="1" applyBorder="1" applyAlignment="1" applyProtection="1">
      <alignment vertical="center"/>
    </xf>
    <xf numFmtId="0" fontId="10" fillId="0" borderId="9" xfId="0" applyNumberFormat="1" applyFont="1" applyFill="1" applyBorder="1" applyAlignment="1" applyProtection="1">
      <alignment vertical="center" wrapText="1"/>
    </xf>
    <xf numFmtId="0" fontId="10" fillId="0" borderId="14" xfId="0" applyNumberFormat="1" applyFont="1" applyFill="1" applyBorder="1" applyAlignment="1" applyProtection="1">
      <alignment vertical="center" wrapText="1"/>
    </xf>
    <xf numFmtId="49" fontId="10" fillId="0" borderId="15" xfId="0" applyNumberFormat="1" applyFont="1" applyFill="1" applyBorder="1" applyAlignment="1" applyProtection="1">
      <alignment vertical="center" wrapText="1"/>
    </xf>
    <xf numFmtId="49" fontId="10" fillId="0" borderId="16" xfId="0" applyNumberFormat="1" applyFont="1" applyFill="1" applyBorder="1" applyAlignment="1" applyProtection="1">
      <alignment vertical="center" wrapText="1"/>
    </xf>
    <xf numFmtId="49" fontId="10" fillId="0" borderId="17" xfId="0" applyNumberFormat="1" applyFont="1" applyFill="1" applyBorder="1" applyAlignment="1" applyProtection="1">
      <alignment vertical="center" wrapText="1"/>
    </xf>
    <xf numFmtId="0" fontId="10" fillId="0" borderId="4" xfId="0" applyFont="1" applyFill="1" applyBorder="1" applyAlignment="1">
      <alignment vertical="center" wrapText="1"/>
    </xf>
    <xf numFmtId="0" fontId="10" fillId="0" borderId="18" xfId="0" applyNumberFormat="1" applyFont="1" applyFill="1" applyBorder="1" applyAlignment="1" applyProtection="1">
      <alignment horizontal="center" vertical="center"/>
    </xf>
    <xf numFmtId="0" fontId="10" fillId="0" borderId="10" xfId="0" applyNumberFormat="1" applyFont="1" applyFill="1" applyBorder="1" applyAlignment="1" applyProtection="1">
      <alignment horizontal="center" vertical="center" wrapText="1"/>
    </xf>
    <xf numFmtId="49" fontId="10" fillId="0" borderId="8" xfId="0" applyNumberFormat="1" applyFont="1" applyFill="1" applyBorder="1" applyAlignment="1" applyProtection="1">
      <alignment vertical="center" wrapText="1"/>
    </xf>
    <xf numFmtId="49" fontId="10" fillId="0" borderId="10" xfId="0" applyNumberFormat="1" applyFont="1" applyFill="1" applyBorder="1" applyAlignment="1" applyProtection="1">
      <alignment vertical="center" wrapText="1"/>
    </xf>
    <xf numFmtId="0" fontId="10" fillId="0" borderId="0" xfId="0" applyNumberFormat="1" applyFont="1" applyFill="1" applyBorder="1" applyAlignment="1" applyProtection="1">
      <alignment horizontal="center" vertical="center"/>
    </xf>
    <xf numFmtId="0" fontId="10" fillId="0" borderId="4" xfId="0" applyNumberFormat="1" applyFont="1" applyFill="1" applyBorder="1" applyAlignment="1" applyProtection="1">
      <alignment horizontal="center" vertical="center" wrapText="1"/>
    </xf>
    <xf numFmtId="49" fontId="10" fillId="0" borderId="18" xfId="0" applyNumberFormat="1" applyFont="1" applyFill="1" applyBorder="1" applyAlignment="1" applyProtection="1">
      <alignment vertical="center" wrapText="1"/>
    </xf>
    <xf numFmtId="0" fontId="10" fillId="0" borderId="9" xfId="0" applyNumberFormat="1" applyFont="1" applyFill="1" applyBorder="1" applyAlignment="1" applyProtection="1">
      <alignment horizontal="center" vertical="center" wrapText="1"/>
    </xf>
    <xf numFmtId="0" fontId="10" fillId="0" borderId="15" xfId="0" applyNumberFormat="1" applyFont="1" applyFill="1" applyBorder="1" applyAlignment="1" applyProtection="1">
      <alignment horizontal="center" vertical="center" wrapText="1"/>
    </xf>
    <xf numFmtId="49" fontId="10" fillId="0" borderId="4" xfId="0" applyNumberFormat="1" applyFont="1" applyFill="1" applyBorder="1" applyAlignment="1" applyProtection="1">
      <alignment vertical="center" wrapText="1"/>
    </xf>
    <xf numFmtId="0" fontId="7" fillId="0" borderId="19" xfId="0" applyFont="1" applyFill="1" applyBorder="1" applyAlignment="1">
      <alignment horizontal="center" vertical="center" wrapText="1"/>
    </xf>
    <xf numFmtId="0" fontId="7" fillId="0" borderId="1" xfId="0" applyFont="1" applyFill="1" applyBorder="1" applyAlignment="1">
      <alignment vertical="center" wrapText="1"/>
    </xf>
    <xf numFmtId="0" fontId="10" fillId="0" borderId="7" xfId="0" applyFont="1" applyFill="1" applyBorder="1" applyAlignment="1">
      <alignment horizontal="right" vertical="center" wrapText="1"/>
    </xf>
    <xf numFmtId="0" fontId="11" fillId="0" borderId="0" xfId="0" applyFont="1" applyFill="1" applyBorder="1" applyAlignment="1">
      <alignment horizontal="center" vertical="center"/>
    </xf>
    <xf numFmtId="49" fontId="9" fillId="0" borderId="15" xfId="0" applyNumberFormat="1" applyFont="1" applyFill="1" applyBorder="1" applyAlignment="1" applyProtection="1">
      <alignment horizontal="center" vertical="center"/>
    </xf>
    <xf numFmtId="0" fontId="10" fillId="0" borderId="0" xfId="0" applyFont="1" applyFill="1" applyBorder="1" applyAlignment="1">
      <alignment horizontal="left" vertical="center" wrapText="1"/>
    </xf>
    <xf numFmtId="3" fontId="9" fillId="0" borderId="15" xfId="0" applyNumberFormat="1" applyFont="1" applyFill="1" applyBorder="1" applyAlignment="1" applyProtection="1">
      <alignment horizontal="left" vertical="center"/>
    </xf>
    <xf numFmtId="49" fontId="9" fillId="0" borderId="15" xfId="0" applyNumberFormat="1" applyFont="1" applyFill="1" applyBorder="1" applyAlignment="1" applyProtection="1">
      <alignment horizontal="left" vertical="center" wrapText="1"/>
    </xf>
    <xf numFmtId="0" fontId="10" fillId="0" borderId="13" xfId="0" applyNumberFormat="1" applyFont="1" applyFill="1" applyBorder="1" applyAlignment="1" applyProtection="1">
      <alignment vertical="center" wrapText="1"/>
    </xf>
    <xf numFmtId="49" fontId="10" fillId="0" borderId="20" xfId="0" applyNumberFormat="1" applyFont="1" applyFill="1" applyBorder="1" applyAlignment="1" applyProtection="1">
      <alignment vertical="center" wrapText="1"/>
    </xf>
    <xf numFmtId="49" fontId="10" fillId="0" borderId="18" xfId="50" applyNumberFormat="1" applyFont="1" applyFill="1" applyBorder="1" applyAlignment="1" applyProtection="1">
      <alignment horizontal="left" vertical="center" wrapText="1"/>
    </xf>
    <xf numFmtId="49" fontId="10" fillId="0" borderId="10" xfId="50" applyNumberFormat="1" applyFont="1" applyFill="1" applyBorder="1" applyAlignment="1" applyProtection="1">
      <alignment horizontal="left" vertical="center" wrapText="1"/>
    </xf>
    <xf numFmtId="49" fontId="10" fillId="0" borderId="15" xfId="0" applyNumberFormat="1" applyFont="1" applyFill="1" applyBorder="1" applyAlignment="1" applyProtection="1">
      <alignment horizontal="left" vertical="center" wrapText="1"/>
    </xf>
    <xf numFmtId="49" fontId="10" fillId="0" borderId="16" xfId="0" applyNumberFormat="1" applyFont="1" applyFill="1" applyBorder="1" applyAlignment="1" applyProtection="1">
      <alignment horizontal="left" vertical="center" wrapText="1"/>
    </xf>
    <xf numFmtId="49" fontId="10" fillId="0" borderId="17" xfId="0" applyNumberFormat="1" applyFont="1" applyFill="1" applyBorder="1" applyAlignment="1" applyProtection="1">
      <alignment horizontal="left" vertical="center" wrapText="1"/>
    </xf>
    <xf numFmtId="0" fontId="10" fillId="0" borderId="8" xfId="0" applyNumberFormat="1" applyFont="1" applyFill="1" applyBorder="1" applyAlignment="1" applyProtection="1">
      <alignment horizontal="center" vertical="center"/>
    </xf>
    <xf numFmtId="0" fontId="10" fillId="0" borderId="4" xfId="0" applyFont="1" applyFill="1" applyBorder="1" applyAlignment="1">
      <alignment horizontal="left" vertical="center"/>
    </xf>
    <xf numFmtId="49" fontId="10" fillId="0" borderId="20" xfId="50" applyNumberFormat="1" applyFont="1" applyFill="1" applyBorder="1" applyAlignment="1" applyProtection="1">
      <alignment horizontal="left" vertical="center" wrapText="1"/>
    </xf>
    <xf numFmtId="0" fontId="10" fillId="0" borderId="4" xfId="0" applyFont="1" applyFill="1" applyBorder="1" applyAlignment="1">
      <alignment horizontal="left" vertical="center" wrapText="1"/>
    </xf>
    <xf numFmtId="49" fontId="10" fillId="0" borderId="8" xfId="0" applyNumberFormat="1" applyFont="1" applyFill="1" applyBorder="1" applyAlignment="1" applyProtection="1">
      <alignment horizontal="left" vertical="center" wrapText="1"/>
    </xf>
    <xf numFmtId="49" fontId="10" fillId="0" borderId="10" xfId="0" applyNumberFormat="1" applyFont="1" applyFill="1" applyBorder="1" applyAlignment="1" applyProtection="1">
      <alignment horizontal="left" vertical="center" wrapText="1"/>
    </xf>
    <xf numFmtId="49" fontId="10" fillId="0" borderId="15" xfId="50" applyNumberFormat="1" applyFont="1" applyFill="1" applyBorder="1" applyAlignment="1" applyProtection="1">
      <alignment horizontal="left" vertical="center" wrapText="1"/>
    </xf>
    <xf numFmtId="49" fontId="10" fillId="0" borderId="16" xfId="50" applyNumberFormat="1" applyFont="1" applyFill="1" applyBorder="1" applyAlignment="1" applyProtection="1">
      <alignment horizontal="left" vertical="center" wrapText="1"/>
    </xf>
    <xf numFmtId="49" fontId="10" fillId="0" borderId="18" xfId="0" applyNumberFormat="1" applyFont="1" applyFill="1" applyBorder="1" applyAlignment="1" applyProtection="1">
      <alignment horizontal="left" vertical="center" wrapText="1"/>
    </xf>
    <xf numFmtId="49" fontId="10" fillId="0" borderId="4" xfId="0" applyNumberFormat="1" applyFont="1" applyFill="1" applyBorder="1" applyAlignment="1" applyProtection="1">
      <alignment horizontal="left" vertical="center" wrapText="1"/>
    </xf>
    <xf numFmtId="49" fontId="10" fillId="0" borderId="20" xfId="0" applyNumberFormat="1" applyFont="1" applyFill="1" applyBorder="1" applyAlignment="1" applyProtection="1">
      <alignment horizontal="left" vertical="center" wrapText="1"/>
    </xf>
    <xf numFmtId="0" fontId="10" fillId="0" borderId="1" xfId="0" applyFont="1" applyBorder="1">
      <alignment vertical="center"/>
    </xf>
    <xf numFmtId="0" fontId="6" fillId="0" borderId="0" xfId="0" applyFont="1" applyBorder="1" applyAlignment="1">
      <alignment vertical="center" wrapText="1"/>
    </xf>
    <xf numFmtId="0" fontId="10" fillId="0" borderId="1" xfId="0" applyFont="1" applyBorder="1" applyAlignment="1">
      <alignment vertical="center" wrapText="1"/>
    </xf>
    <xf numFmtId="0" fontId="10" fillId="0" borderId="7" xfId="0" applyFont="1" applyBorder="1">
      <alignment vertical="center"/>
    </xf>
    <xf numFmtId="0" fontId="8" fillId="0" borderId="7" xfId="0" applyFont="1" applyBorder="1" applyAlignment="1">
      <alignment horizontal="left" vertical="center"/>
    </xf>
    <xf numFmtId="0" fontId="10" fillId="0" borderId="5" xfId="0" applyFont="1" applyBorder="1">
      <alignment vertical="center"/>
    </xf>
    <xf numFmtId="0" fontId="12" fillId="0" borderId="4" xfId="0" applyFont="1" applyFill="1" applyBorder="1" applyAlignment="1">
      <alignment horizontal="center" vertical="center"/>
    </xf>
    <xf numFmtId="0" fontId="10" fillId="0" borderId="5" xfId="0" applyFont="1" applyBorder="1" applyAlignment="1">
      <alignment vertical="center" wrapText="1"/>
    </xf>
    <xf numFmtId="0" fontId="11" fillId="0" borderId="5" xfId="0" applyFont="1" applyBorder="1">
      <alignment vertical="center"/>
    </xf>
    <xf numFmtId="4" fontId="12" fillId="0" borderId="4" xfId="0" applyNumberFormat="1" applyFont="1" applyFill="1" applyBorder="1" applyAlignment="1">
      <alignment horizontal="right" vertical="center"/>
    </xf>
    <xf numFmtId="0" fontId="8" fillId="0" borderId="4" xfId="0" applyFont="1" applyFill="1" applyBorder="1" applyAlignment="1">
      <alignment horizontal="left" vertical="center"/>
    </xf>
    <xf numFmtId="4" fontId="8" fillId="0" borderId="4" xfId="0" applyNumberFormat="1" applyFont="1" applyFill="1" applyBorder="1" applyAlignment="1">
      <alignment horizontal="right" vertical="center"/>
    </xf>
    <xf numFmtId="0" fontId="10" fillId="0" borderId="21" xfId="0" applyFont="1" applyBorder="1">
      <alignment vertical="center"/>
    </xf>
    <xf numFmtId="0" fontId="10" fillId="0" borderId="21" xfId="0" applyFont="1" applyBorder="1" applyAlignment="1">
      <alignment vertical="center" wrapText="1"/>
    </xf>
    <xf numFmtId="0" fontId="0" fillId="0" borderId="0" xfId="0" applyFont="1" applyAlignment="1">
      <alignment horizontal="left" vertical="center"/>
    </xf>
    <xf numFmtId="0" fontId="8" fillId="0" borderId="1" xfId="0" applyFont="1" applyBorder="1" applyAlignment="1">
      <alignment horizontal="right" vertical="center" wrapText="1"/>
    </xf>
    <xf numFmtId="0" fontId="8" fillId="0" borderId="7" xfId="0" applyFont="1" applyBorder="1" applyAlignment="1">
      <alignment horizontal="right" vertical="center"/>
    </xf>
    <xf numFmtId="0" fontId="10" fillId="0" borderId="22" xfId="0" applyFont="1" applyBorder="1">
      <alignment vertical="center"/>
    </xf>
    <xf numFmtId="0" fontId="10" fillId="0" borderId="6" xfId="0" applyFont="1" applyBorder="1">
      <alignment vertical="center"/>
    </xf>
    <xf numFmtId="0" fontId="10" fillId="0" borderId="6" xfId="0" applyFont="1" applyBorder="1" applyAlignment="1">
      <alignment vertical="center" wrapText="1"/>
    </xf>
    <xf numFmtId="0" fontId="11" fillId="0" borderId="6" xfId="0" applyFont="1" applyBorder="1" applyAlignment="1">
      <alignment vertical="center" wrapText="1"/>
    </xf>
    <xf numFmtId="0" fontId="10" fillId="0" borderId="23" xfId="0" applyFont="1" applyBorder="1" applyAlignment="1">
      <alignment vertical="center" wrapText="1"/>
    </xf>
    <xf numFmtId="0" fontId="8" fillId="0" borderId="7" xfId="0" applyFont="1" applyBorder="1" applyAlignment="1">
      <alignment horizontal="center" vertical="center"/>
    </xf>
    <xf numFmtId="0" fontId="12"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49" fontId="12" fillId="0" borderId="4" xfId="0" applyNumberFormat="1" applyFont="1" applyFill="1" applyBorder="1" applyAlignment="1">
      <alignment horizontal="center" vertical="center"/>
    </xf>
    <xf numFmtId="49" fontId="8" fillId="0" borderId="4" xfId="0" applyNumberFormat="1" applyFont="1" applyFill="1" applyBorder="1" applyAlignment="1" applyProtection="1">
      <alignment vertical="center" wrapText="1"/>
    </xf>
    <xf numFmtId="0" fontId="0" fillId="0" borderId="0" xfId="0" applyFont="1" applyFill="1">
      <alignment vertical="center"/>
    </xf>
    <xf numFmtId="0" fontId="10" fillId="0" borderId="1" xfId="0" applyFont="1" applyFill="1" applyBorder="1">
      <alignment vertical="center"/>
    </xf>
    <xf numFmtId="0" fontId="8" fillId="0" borderId="1" xfId="0" applyFont="1" applyFill="1" applyBorder="1" applyAlignment="1">
      <alignment horizontal="right" vertical="center" wrapText="1"/>
    </xf>
    <xf numFmtId="0" fontId="10" fillId="0" borderId="5" xfId="0" applyFont="1" applyFill="1" applyBorder="1">
      <alignment vertical="center"/>
    </xf>
    <xf numFmtId="0" fontId="3" fillId="0" borderId="1" xfId="0" applyFont="1" applyFill="1" applyBorder="1" applyAlignment="1">
      <alignment horizontal="center" vertical="center"/>
    </xf>
    <xf numFmtId="0" fontId="10" fillId="0" borderId="7" xfId="0" applyFont="1" applyFill="1" applyBorder="1">
      <alignment vertical="center"/>
    </xf>
    <xf numFmtId="0" fontId="8" fillId="0" borderId="7" xfId="0" applyFont="1" applyFill="1" applyBorder="1" applyAlignment="1">
      <alignment horizontal="left" vertical="center"/>
    </xf>
    <xf numFmtId="0" fontId="8" fillId="0" borderId="7" xfId="0" applyFont="1" applyFill="1" applyBorder="1" applyAlignment="1">
      <alignment horizontal="right" vertical="center"/>
    </xf>
    <xf numFmtId="0" fontId="10" fillId="0" borderId="22" xfId="0" applyFont="1" applyFill="1" applyBorder="1">
      <alignment vertical="center"/>
    </xf>
    <xf numFmtId="0" fontId="10" fillId="0" borderId="5" xfId="0" applyFont="1" applyFill="1" applyBorder="1" applyAlignment="1">
      <alignment vertical="center" wrapText="1"/>
    </xf>
    <xf numFmtId="0" fontId="10" fillId="0" borderId="6" xfId="0" applyFont="1" applyFill="1" applyBorder="1">
      <alignment vertical="center"/>
    </xf>
    <xf numFmtId="0" fontId="10" fillId="0" borderId="6" xfId="0" applyFont="1" applyFill="1" applyBorder="1" applyAlignment="1">
      <alignment vertical="center" wrapText="1"/>
    </xf>
    <xf numFmtId="0" fontId="11" fillId="0" borderId="5" xfId="0" applyFont="1" applyFill="1" applyBorder="1">
      <alignment vertical="center"/>
    </xf>
    <xf numFmtId="0" fontId="11" fillId="0" borderId="6" xfId="0" applyFont="1" applyFill="1" applyBorder="1" applyAlignment="1">
      <alignment vertical="center" wrapText="1"/>
    </xf>
    <xf numFmtId="0" fontId="10" fillId="0" borderId="21" xfId="0" applyFont="1" applyFill="1" applyBorder="1">
      <alignment vertical="center"/>
    </xf>
    <xf numFmtId="0" fontId="10" fillId="0" borderId="21" xfId="0" applyFont="1" applyFill="1" applyBorder="1" applyAlignment="1">
      <alignment vertical="center" wrapText="1"/>
    </xf>
    <xf numFmtId="0" fontId="10" fillId="0" borderId="23" xfId="0" applyFont="1" applyFill="1" applyBorder="1" applyAlignment="1">
      <alignment vertical="center" wrapText="1"/>
    </xf>
    <xf numFmtId="0" fontId="8" fillId="0" borderId="1" xfId="0" applyFont="1" applyFill="1" applyBorder="1">
      <alignment vertical="center"/>
    </xf>
    <xf numFmtId="0" fontId="5" fillId="0" borderId="1" xfId="0" applyFont="1" applyFill="1" applyBorder="1" applyAlignment="1">
      <alignment vertical="center" wrapText="1"/>
    </xf>
    <xf numFmtId="0" fontId="13" fillId="0" borderId="1" xfId="0" applyFont="1" applyFill="1" applyBorder="1" applyAlignment="1">
      <alignment horizontal="right" vertical="center" wrapText="1"/>
    </xf>
    <xf numFmtId="49" fontId="8" fillId="0" borderId="4" xfId="0" applyNumberFormat="1" applyFont="1" applyFill="1" applyBorder="1" applyAlignment="1">
      <alignment horizontal="center" vertical="center"/>
    </xf>
    <xf numFmtId="0" fontId="8" fillId="0" borderId="4" xfId="0" applyFont="1" applyBorder="1" applyAlignment="1">
      <alignment horizontal="left" vertical="center" indent="1"/>
    </xf>
    <xf numFmtId="0" fontId="8" fillId="0" borderId="4" xfId="0" applyFont="1" applyFill="1" applyBorder="1" applyAlignment="1">
      <alignment horizontal="left" vertical="center" indent="1"/>
    </xf>
    <xf numFmtId="0" fontId="5" fillId="0" borderId="6" xfId="0" applyFont="1" applyFill="1" applyBorder="1" applyAlignment="1">
      <alignment vertical="center" wrapText="1"/>
    </xf>
    <xf numFmtId="0" fontId="5" fillId="0" borderId="7" xfId="0" applyFont="1" applyFill="1" applyBorder="1" applyAlignment="1">
      <alignment vertical="center" wrapText="1"/>
    </xf>
    <xf numFmtId="0" fontId="5" fillId="0" borderId="21" xfId="0" applyFont="1" applyFill="1" applyBorder="1" applyAlignment="1">
      <alignment vertical="center" wrapText="1"/>
    </xf>
    <xf numFmtId="0" fontId="10" fillId="0" borderId="7" xfId="0" applyFont="1" applyFill="1" applyBorder="1" applyAlignment="1">
      <alignment vertical="center" wrapText="1"/>
    </xf>
    <xf numFmtId="0" fontId="5" fillId="0" borderId="5" xfId="0" applyFont="1" applyFill="1" applyBorder="1" applyAlignment="1">
      <alignment vertical="center" wrapText="1"/>
    </xf>
    <xf numFmtId="0" fontId="5" fillId="0" borderId="22" xfId="0" applyFont="1" applyFill="1" applyBorder="1" applyAlignment="1">
      <alignment vertical="center" wrapText="1"/>
    </xf>
    <xf numFmtId="0" fontId="5" fillId="0" borderId="23" xfId="0" applyFont="1" applyFill="1" applyBorder="1" applyAlignment="1">
      <alignment vertical="center" wrapText="1"/>
    </xf>
    <xf numFmtId="0" fontId="13" fillId="0" borderId="5" xfId="0" applyFont="1" applyFill="1" applyBorder="1">
      <alignment vertical="center"/>
    </xf>
    <xf numFmtId="0" fontId="5" fillId="0" borderId="1" xfId="0" applyFont="1" applyFill="1" applyBorder="1">
      <alignment vertical="center"/>
    </xf>
    <xf numFmtId="0" fontId="13" fillId="0" borderId="1" xfId="0" applyFont="1" applyFill="1" applyBorder="1" applyAlignment="1">
      <alignment horizontal="right" vertical="center"/>
    </xf>
    <xf numFmtId="0" fontId="5" fillId="0" borderId="5" xfId="0" applyFont="1" applyFill="1" applyBorder="1">
      <alignment vertical="center"/>
    </xf>
    <xf numFmtId="0" fontId="14" fillId="0" borderId="1" xfId="0" applyFont="1" applyFill="1" applyBorder="1" applyAlignment="1">
      <alignment horizontal="center" vertical="center"/>
    </xf>
    <xf numFmtId="0" fontId="14" fillId="0" borderId="7" xfId="0" applyFont="1" applyFill="1" applyBorder="1" applyAlignment="1">
      <alignment horizontal="center" vertical="center"/>
    </xf>
    <xf numFmtId="0" fontId="13" fillId="0" borderId="0" xfId="0" applyFont="1" applyFill="1" applyAlignment="1">
      <alignment horizontal="right" vertical="center"/>
    </xf>
    <xf numFmtId="0" fontId="5" fillId="0" borderId="21" xfId="0" applyFont="1" applyFill="1" applyBorder="1">
      <alignment vertical="center"/>
    </xf>
    <xf numFmtId="0" fontId="5" fillId="0" borderId="24" xfId="0" applyFont="1" applyFill="1" applyBorder="1" applyAlignment="1">
      <alignment vertical="center" wrapText="1"/>
    </xf>
    <xf numFmtId="0" fontId="13" fillId="0" borderId="0" xfId="0" applyFont="1" applyFill="1" applyAlignment="1">
      <alignment vertical="center"/>
    </xf>
    <xf numFmtId="0" fontId="5" fillId="0" borderId="25" xfId="0" applyFont="1" applyFill="1" applyBorder="1" applyAlignment="1">
      <alignment vertical="center" wrapText="1"/>
    </xf>
    <xf numFmtId="0" fontId="10" fillId="0" borderId="1" xfId="0" applyFont="1" applyFill="1" applyBorder="1" applyAlignment="1">
      <alignment vertical="center" wrapText="1"/>
    </xf>
    <xf numFmtId="0" fontId="8" fillId="0" borderId="7" xfId="0" applyFont="1" applyFill="1" applyBorder="1" applyAlignment="1">
      <alignment horizontal="center" vertical="center"/>
    </xf>
    <xf numFmtId="0" fontId="15" fillId="0" borderId="0" xfId="0" applyFont="1" applyFill="1">
      <alignment vertical="center"/>
    </xf>
    <xf numFmtId="0" fontId="2" fillId="0" borderId="5" xfId="0" applyFont="1" applyFill="1" applyBorder="1">
      <alignment vertical="center"/>
    </xf>
    <xf numFmtId="0" fontId="2" fillId="0" borderId="6" xfId="0" applyFont="1" applyFill="1" applyBorder="1" applyAlignment="1">
      <alignment vertical="center" wrapText="1"/>
    </xf>
    <xf numFmtId="0" fontId="13" fillId="0" borderId="7" xfId="0" applyFont="1" applyFill="1" applyBorder="1" applyAlignment="1">
      <alignment horizontal="right" vertical="center"/>
    </xf>
    <xf numFmtId="0" fontId="16" fillId="0" borderId="6" xfId="0" applyFont="1" applyFill="1" applyBorder="1" applyAlignment="1">
      <alignment vertical="center" wrapText="1"/>
    </xf>
    <xf numFmtId="0" fontId="16" fillId="0" borderId="5" xfId="0" applyFont="1" applyFill="1" applyBorder="1" applyAlignment="1">
      <alignment vertical="center" wrapText="1"/>
    </xf>
    <xf numFmtId="0" fontId="16" fillId="0" borderId="4" xfId="0" applyFont="1" applyFill="1" applyBorder="1" applyAlignment="1">
      <alignment vertical="center" wrapText="1"/>
    </xf>
    <xf numFmtId="0" fontId="17" fillId="0" borderId="5" xfId="0" applyFont="1" applyFill="1" applyBorder="1" applyAlignment="1">
      <alignment vertical="center" wrapText="1"/>
    </xf>
    <xf numFmtId="0" fontId="17" fillId="0" borderId="6" xfId="0" applyFont="1" applyFill="1" applyBorder="1" applyAlignment="1">
      <alignment vertical="center" wrapText="1"/>
    </xf>
    <xf numFmtId="0" fontId="16" fillId="0" borderId="21" xfId="0" applyFont="1" applyFill="1" applyBorder="1" applyAlignment="1">
      <alignment vertical="center" wrapText="1"/>
    </xf>
    <xf numFmtId="0" fontId="18" fillId="0" borderId="0" xfId="0" applyFont="1" applyFill="1" applyAlignment="1">
      <alignment vertical="center"/>
    </xf>
    <xf numFmtId="0" fontId="19" fillId="0" borderId="0" xfId="0" applyFont="1" applyFill="1" applyAlignment="1">
      <alignment vertical="center"/>
    </xf>
    <xf numFmtId="0" fontId="20" fillId="0" borderId="0" xfId="0" applyFont="1" applyFill="1" applyAlignment="1">
      <alignment horizontal="center" vertical="center" wrapText="1"/>
    </xf>
    <xf numFmtId="0" fontId="21" fillId="0" borderId="0" xfId="0" applyFont="1" applyFill="1" applyAlignment="1">
      <alignment horizontal="center" vertical="center"/>
    </xf>
    <xf numFmtId="0" fontId="22" fillId="0" borderId="0" xfId="0" applyFont="1" applyFill="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13"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externalLink" Target="externalLinks/externalLink14.xml"/><Relationship Id="rId3" Type="http://schemas.openxmlformats.org/officeDocument/2006/relationships/worksheet" Target="worksheets/sheet3.xml"/><Relationship Id="rId29" Type="http://schemas.openxmlformats.org/officeDocument/2006/relationships/externalLink" Target="externalLinks/externalLink13.xml"/><Relationship Id="rId28" Type="http://schemas.openxmlformats.org/officeDocument/2006/relationships/externalLink" Target="externalLinks/externalLink12.xml"/><Relationship Id="rId27" Type="http://schemas.openxmlformats.org/officeDocument/2006/relationships/externalLink" Target="externalLinks/externalLink11.xml"/><Relationship Id="rId26" Type="http://schemas.openxmlformats.org/officeDocument/2006/relationships/externalLink" Target="externalLinks/externalLink10.xml"/><Relationship Id="rId25" Type="http://schemas.openxmlformats.org/officeDocument/2006/relationships/externalLink" Target="externalLinks/externalLink9.xml"/><Relationship Id="rId24" Type="http://schemas.openxmlformats.org/officeDocument/2006/relationships/externalLink" Target="externalLinks/externalLink8.xml"/><Relationship Id="rId23" Type="http://schemas.openxmlformats.org/officeDocument/2006/relationships/externalLink" Target="externalLinks/externalLink7.xml"/><Relationship Id="rId22" Type="http://schemas.openxmlformats.org/officeDocument/2006/relationships/externalLink" Target="externalLinks/externalLink6.xml"/><Relationship Id="rId21" Type="http://schemas.openxmlformats.org/officeDocument/2006/relationships/externalLink" Target="externalLinks/externalLink5.xml"/><Relationship Id="rId20" Type="http://schemas.openxmlformats.org/officeDocument/2006/relationships/externalLink" Target="externalLinks/externalLink4.xml"/><Relationship Id="rId2" Type="http://schemas.openxmlformats.org/officeDocument/2006/relationships/worksheet" Target="worksheets/sheet2.xml"/><Relationship Id="rId19" Type="http://schemas.openxmlformats.org/officeDocument/2006/relationships/externalLink" Target="externalLinks/externalLink3.xml"/><Relationship Id="rId18" Type="http://schemas.openxmlformats.org/officeDocument/2006/relationships/externalLink" Target="externalLinks/externalLink2.xml"/><Relationship Id="rId17" Type="http://schemas.openxmlformats.org/officeDocument/2006/relationships/externalLink" Target="externalLinks/externalLink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lenovo\Desktop\&#24066;&#32423;2023&#24180;&#37096;&#38376;&#39044;&#31639;\2023&#24180;&#37096;&#38376;&#39044;&#31639;&#20844;&#24320;&#25253;&#34920;&#65288;&#37096;&#38376;&#65289;1.2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封面"/>
      <sheetName val="1"/>
      <sheetName val="1-1"/>
      <sheetName val="1-2"/>
      <sheetName val="2"/>
      <sheetName val="2-1"/>
      <sheetName val="3"/>
      <sheetName val="3-1"/>
      <sheetName val="3-2"/>
      <sheetName val="3-3"/>
      <sheetName val="4"/>
      <sheetName val="4-1"/>
      <sheetName val="5"/>
      <sheetName val="6-1"/>
      <sheetName val="6-2"/>
      <sheetName val="7"/>
      <sheetName val="A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11"/>
  <sheetViews>
    <sheetView tabSelected="1" workbookViewId="0">
      <selection activeCell="A3" sqref="A3"/>
    </sheetView>
  </sheetViews>
  <sheetFormatPr defaultColWidth="9" defaultRowHeight="14.25"/>
  <cols>
    <col min="1" max="1" width="123.133333333333" style="160" customWidth="1"/>
    <col min="2" max="16384" width="9" style="160"/>
  </cols>
  <sheetData>
    <row r="1" spans="1:1">
      <c r="A1" s="161"/>
    </row>
    <row r="2" ht="137.1" customHeight="1" spans="1:1">
      <c r="A2" s="161"/>
    </row>
    <row r="3" ht="137.1" customHeight="1" spans="1:1">
      <c r="A3" s="162" t="s">
        <v>0</v>
      </c>
    </row>
    <row r="4" ht="9" customHeight="1"/>
    <row r="5" ht="33" customHeight="1"/>
    <row r="6" ht="34.5" spans="1:1">
      <c r="A6" s="163" t="s">
        <v>1</v>
      </c>
    </row>
    <row r="11" ht="35.1" customHeight="1" spans="1:1">
      <c r="A11" s="164" t="s">
        <v>2</v>
      </c>
    </row>
  </sheetData>
  <printOptions horizontalCentered="1"/>
  <pageMargins left="0.590277777777778" right="0.590277777777778" top="0.7868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E11" sqref="E11"/>
    </sheetView>
  </sheetViews>
  <sheetFormatPr defaultColWidth="10" defaultRowHeight="13.5"/>
  <cols>
    <col min="1" max="1" width="1.5" customWidth="1"/>
    <col min="2" max="2" width="11.8833333333333" customWidth="1"/>
    <col min="3" max="3" width="28.8833333333333" customWidth="1"/>
    <col min="4" max="9" width="14.75" customWidth="1"/>
    <col min="10" max="10" width="1.5" customWidth="1"/>
    <col min="11" max="11" width="9.75" customWidth="1"/>
  </cols>
  <sheetData>
    <row r="1" ht="24.95" customHeight="1" spans="1:10">
      <c r="A1" s="80"/>
      <c r="B1" s="2" t="s">
        <v>193</v>
      </c>
      <c r="C1" s="81"/>
      <c r="D1" s="82"/>
      <c r="E1" s="82"/>
      <c r="F1" s="82"/>
      <c r="G1" s="82"/>
      <c r="H1" s="82"/>
      <c r="I1" s="95"/>
      <c r="J1" s="85"/>
    </row>
    <row r="2" ht="22.9" customHeight="1" spans="1:10">
      <c r="A2" s="80"/>
      <c r="B2" s="3" t="s">
        <v>194</v>
      </c>
      <c r="C2" s="3"/>
      <c r="D2" s="3"/>
      <c r="E2" s="3"/>
      <c r="F2" s="3"/>
      <c r="G2" s="3"/>
      <c r="H2" s="3"/>
      <c r="I2" s="3"/>
      <c r="J2" s="85" t="s">
        <v>4</v>
      </c>
    </row>
    <row r="3" ht="19.5" customHeight="1" spans="1:10">
      <c r="A3" s="83"/>
      <c r="B3" s="84" t="s">
        <v>6</v>
      </c>
      <c r="C3" s="84"/>
      <c r="D3" s="102"/>
      <c r="E3" s="102"/>
      <c r="F3" s="102"/>
      <c r="G3" s="102"/>
      <c r="H3" s="102"/>
      <c r="I3" s="96" t="s">
        <v>7</v>
      </c>
      <c r="J3" s="97"/>
    </row>
    <row r="4" ht="24.4" customHeight="1" spans="1:10">
      <c r="A4" s="85"/>
      <c r="B4" s="86" t="s">
        <v>195</v>
      </c>
      <c r="C4" s="86" t="s">
        <v>81</v>
      </c>
      <c r="D4" s="86" t="s">
        <v>196</v>
      </c>
      <c r="E4" s="86"/>
      <c r="F4" s="86"/>
      <c r="G4" s="86"/>
      <c r="H4" s="86"/>
      <c r="I4" s="86"/>
      <c r="J4" s="98"/>
    </row>
    <row r="5" ht="24.4" customHeight="1" spans="1:10">
      <c r="A5" s="87"/>
      <c r="B5" s="86"/>
      <c r="C5" s="86"/>
      <c r="D5" s="86" t="s">
        <v>60</v>
      </c>
      <c r="E5" s="103" t="s">
        <v>197</v>
      </c>
      <c r="F5" s="86" t="s">
        <v>198</v>
      </c>
      <c r="G5" s="86"/>
      <c r="H5" s="86"/>
      <c r="I5" s="86" t="s">
        <v>199</v>
      </c>
      <c r="J5" s="98"/>
    </row>
    <row r="6" ht="24.4" customHeight="1" spans="1:10">
      <c r="A6" s="87"/>
      <c r="B6" s="86"/>
      <c r="C6" s="86"/>
      <c r="D6" s="86"/>
      <c r="E6" s="103"/>
      <c r="F6" s="86" t="s">
        <v>151</v>
      </c>
      <c r="G6" s="86" t="s">
        <v>200</v>
      </c>
      <c r="H6" s="86" t="s">
        <v>201</v>
      </c>
      <c r="I6" s="86"/>
      <c r="J6" s="99"/>
    </row>
    <row r="7" ht="22.9" customHeight="1" spans="1:10">
      <c r="A7" s="88"/>
      <c r="B7" s="86"/>
      <c r="C7" s="86" t="s">
        <v>73</v>
      </c>
      <c r="D7" s="89">
        <f t="shared" ref="D7:I7" si="0">SUM(D8:D16)</f>
        <v>2000</v>
      </c>
      <c r="E7" s="89">
        <f t="shared" si="0"/>
        <v>0</v>
      </c>
      <c r="F7" s="89">
        <f t="shared" si="0"/>
        <v>0</v>
      </c>
      <c r="G7" s="89">
        <f t="shared" si="0"/>
        <v>0</v>
      </c>
      <c r="H7" s="89">
        <f t="shared" si="0"/>
        <v>0</v>
      </c>
      <c r="I7" s="89">
        <f t="shared" si="0"/>
        <v>2000</v>
      </c>
      <c r="J7" s="100"/>
    </row>
    <row r="8" ht="22.9" customHeight="1" spans="1:10">
      <c r="A8" s="88"/>
      <c r="B8" s="104">
        <v>145001</v>
      </c>
      <c r="C8" s="106" t="s">
        <v>0</v>
      </c>
      <c r="D8" s="89">
        <f>E8+F8+I8</f>
        <v>2000</v>
      </c>
      <c r="E8" s="89">
        <v>0</v>
      </c>
      <c r="F8" s="89">
        <f>SUM(G8:H8)</f>
        <v>0</v>
      </c>
      <c r="G8" s="89">
        <v>0</v>
      </c>
      <c r="H8" s="89">
        <v>0</v>
      </c>
      <c r="I8" s="89">
        <v>2000</v>
      </c>
      <c r="J8" s="100"/>
    </row>
    <row r="9" ht="22.9" customHeight="1" spans="1:10">
      <c r="A9" s="88"/>
      <c r="B9" s="86"/>
      <c r="C9" s="86"/>
      <c r="D9" s="89"/>
      <c r="E9" s="89"/>
      <c r="F9" s="89"/>
      <c r="G9" s="89"/>
      <c r="H9" s="89"/>
      <c r="I9" s="89"/>
      <c r="J9" s="100"/>
    </row>
    <row r="10" ht="22.9" customHeight="1" spans="1:10">
      <c r="A10" s="88"/>
      <c r="B10" s="86"/>
      <c r="C10" s="86"/>
      <c r="D10" s="89"/>
      <c r="E10" s="89"/>
      <c r="F10" s="89"/>
      <c r="G10" s="89"/>
      <c r="H10" s="89"/>
      <c r="I10" s="89"/>
      <c r="J10" s="100"/>
    </row>
    <row r="11" ht="22.9" customHeight="1" spans="1:10">
      <c r="A11" s="88"/>
      <c r="B11" s="86"/>
      <c r="C11" s="86"/>
      <c r="D11" s="89"/>
      <c r="E11" s="89"/>
      <c r="F11" s="89"/>
      <c r="G11" s="89"/>
      <c r="H11" s="89"/>
      <c r="I11" s="89"/>
      <c r="J11" s="100"/>
    </row>
    <row r="12" ht="22.9" customHeight="1" spans="1:10">
      <c r="A12" s="88"/>
      <c r="B12" s="86"/>
      <c r="C12" s="86"/>
      <c r="D12" s="89"/>
      <c r="E12" s="89"/>
      <c r="F12" s="89"/>
      <c r="G12" s="89"/>
      <c r="H12" s="89"/>
      <c r="I12" s="89"/>
      <c r="J12" s="100"/>
    </row>
    <row r="13" ht="22.9" customHeight="1" spans="1:10">
      <c r="A13" s="88"/>
      <c r="B13" s="86"/>
      <c r="C13" s="86"/>
      <c r="D13" s="89"/>
      <c r="E13" s="89"/>
      <c r="F13" s="89"/>
      <c r="G13" s="89"/>
      <c r="H13" s="89"/>
      <c r="I13" s="89"/>
      <c r="J13" s="100"/>
    </row>
    <row r="14" ht="22.9" customHeight="1" spans="1:10">
      <c r="A14" s="88"/>
      <c r="B14" s="86"/>
      <c r="C14" s="86"/>
      <c r="D14" s="89"/>
      <c r="E14" s="89"/>
      <c r="F14" s="89"/>
      <c r="G14" s="89"/>
      <c r="H14" s="89"/>
      <c r="I14" s="89"/>
      <c r="J14" s="100"/>
    </row>
    <row r="15" ht="22.9" customHeight="1" spans="1:10">
      <c r="A15" s="88"/>
      <c r="B15" s="86"/>
      <c r="C15" s="86"/>
      <c r="D15" s="89"/>
      <c r="E15" s="89"/>
      <c r="F15" s="89"/>
      <c r="G15" s="89"/>
      <c r="H15" s="89"/>
      <c r="I15" s="89"/>
      <c r="J15" s="100"/>
    </row>
    <row r="16" ht="22.9" customHeight="1" spans="1:10">
      <c r="A16" s="88"/>
      <c r="B16" s="86"/>
      <c r="C16" s="86"/>
      <c r="D16" s="89"/>
      <c r="E16" s="89"/>
      <c r="F16" s="89"/>
      <c r="G16" s="89"/>
      <c r="H16" s="89"/>
      <c r="I16" s="89"/>
      <c r="J16" s="100"/>
    </row>
    <row r="18" ht="30" customHeight="1" spans="2:9">
      <c r="B18" s="94"/>
      <c r="C18" s="94"/>
      <c r="D18" s="94"/>
      <c r="E18" s="94"/>
      <c r="F18" s="94"/>
      <c r="G18" s="94"/>
      <c r="H18" s="94"/>
      <c r="I18" s="94"/>
    </row>
  </sheetData>
  <mergeCells count="10">
    <mergeCell ref="B2:I2"/>
    <mergeCell ref="B3:C3"/>
    <mergeCell ref="D4:I4"/>
    <mergeCell ref="F5:H5"/>
    <mergeCell ref="B18:I18"/>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G7" sqref="G7:I7"/>
    </sheetView>
  </sheetViews>
  <sheetFormatPr defaultColWidth="10" defaultRowHeight="13.5"/>
  <cols>
    <col min="1" max="1" width="1.5" customWidth="1"/>
    <col min="2" max="4" width="6.13333333333333" customWidth="1"/>
    <col min="5" max="5" width="17" customWidth="1"/>
    <col min="6" max="6" width="40.6333333333333" customWidth="1"/>
    <col min="7" max="9" width="17" customWidth="1"/>
    <col min="10" max="10" width="1.5" customWidth="1"/>
    <col min="11" max="12" width="9.75" customWidth="1"/>
  </cols>
  <sheetData>
    <row r="1" ht="24.95" customHeight="1" spans="1:10">
      <c r="A1" s="80"/>
      <c r="B1" s="2" t="s">
        <v>202</v>
      </c>
      <c r="C1" s="2"/>
      <c r="D1" s="2"/>
      <c r="E1" s="81"/>
      <c r="F1" s="81"/>
      <c r="G1" s="82"/>
      <c r="H1" s="82"/>
      <c r="I1" s="95"/>
      <c r="J1" s="85"/>
    </row>
    <row r="2" ht="22.9" customHeight="1" spans="1:10">
      <c r="A2" s="80"/>
      <c r="B2" s="3" t="s">
        <v>203</v>
      </c>
      <c r="C2" s="3"/>
      <c r="D2" s="3"/>
      <c r="E2" s="3"/>
      <c r="F2" s="3"/>
      <c r="G2" s="3"/>
      <c r="H2" s="3"/>
      <c r="I2" s="3"/>
      <c r="J2" s="85" t="s">
        <v>4</v>
      </c>
    </row>
    <row r="3" ht="19.5" customHeight="1" spans="1:10">
      <c r="A3" s="83"/>
      <c r="B3" s="84" t="s">
        <v>6</v>
      </c>
      <c r="C3" s="84"/>
      <c r="D3" s="84"/>
      <c r="E3" s="84"/>
      <c r="F3" s="84"/>
      <c r="G3" s="83"/>
      <c r="H3" s="83"/>
      <c r="I3" s="96" t="s">
        <v>7</v>
      </c>
      <c r="J3" s="97"/>
    </row>
    <row r="4" ht="24.4" customHeight="1" spans="1:10">
      <c r="A4" s="85"/>
      <c r="B4" s="86" t="s">
        <v>10</v>
      </c>
      <c r="C4" s="86"/>
      <c r="D4" s="86"/>
      <c r="E4" s="86"/>
      <c r="F4" s="86"/>
      <c r="G4" s="86" t="s">
        <v>204</v>
      </c>
      <c r="H4" s="86"/>
      <c r="I4" s="86"/>
      <c r="J4" s="98"/>
    </row>
    <row r="5" ht="24.4" customHeight="1" spans="1:10">
      <c r="A5" s="87"/>
      <c r="B5" s="86" t="s">
        <v>80</v>
      </c>
      <c r="C5" s="86"/>
      <c r="D5" s="86"/>
      <c r="E5" s="86" t="s">
        <v>71</v>
      </c>
      <c r="F5" s="86" t="s">
        <v>81</v>
      </c>
      <c r="G5" s="86" t="s">
        <v>60</v>
      </c>
      <c r="H5" s="86" t="s">
        <v>76</v>
      </c>
      <c r="I5" s="86" t="s">
        <v>77</v>
      </c>
      <c r="J5" s="98"/>
    </row>
    <row r="6" ht="24.4" customHeight="1" spans="1:10">
      <c r="A6" s="87"/>
      <c r="B6" s="86" t="s">
        <v>82</v>
      </c>
      <c r="C6" s="86" t="s">
        <v>83</v>
      </c>
      <c r="D6" s="86" t="s">
        <v>84</v>
      </c>
      <c r="E6" s="86"/>
      <c r="F6" s="86"/>
      <c r="G6" s="86"/>
      <c r="H6" s="86"/>
      <c r="I6" s="86"/>
      <c r="J6" s="99"/>
    </row>
    <row r="7" ht="22.9" customHeight="1" spans="1:10">
      <c r="A7" s="88"/>
      <c r="B7" s="86"/>
      <c r="C7" s="86"/>
      <c r="D7" s="86"/>
      <c r="E7" s="86"/>
      <c r="F7" s="86" t="s">
        <v>73</v>
      </c>
      <c r="G7" s="89">
        <f>SUM(H7:I7)</f>
        <v>520000</v>
      </c>
      <c r="H7" s="89"/>
      <c r="I7" s="89">
        <v>520000</v>
      </c>
      <c r="J7" s="100"/>
    </row>
    <row r="8" ht="22.9" customHeight="1" spans="1:10">
      <c r="A8" s="88"/>
      <c r="B8" s="86">
        <v>212</v>
      </c>
      <c r="C8" s="86"/>
      <c r="D8" s="86"/>
      <c r="E8" s="86">
        <v>145001</v>
      </c>
      <c r="F8" s="86" t="s">
        <v>205</v>
      </c>
      <c r="G8" s="89">
        <f>SUM(H8:I8)</f>
        <v>520000</v>
      </c>
      <c r="H8" s="89"/>
      <c r="I8" s="89">
        <v>520000</v>
      </c>
      <c r="J8" s="100"/>
    </row>
    <row r="9" ht="22.9" customHeight="1" spans="1:10">
      <c r="A9" s="88"/>
      <c r="B9" s="86">
        <v>212</v>
      </c>
      <c r="C9" s="105" t="s">
        <v>99</v>
      </c>
      <c r="D9" s="105"/>
      <c r="E9" s="104"/>
      <c r="F9" s="86" t="s">
        <v>206</v>
      </c>
      <c r="G9" s="89">
        <v>520000</v>
      </c>
      <c r="H9" s="89"/>
      <c r="I9" s="89">
        <v>520000</v>
      </c>
      <c r="J9" s="100"/>
    </row>
    <row r="10" ht="22.9" customHeight="1" spans="1:10">
      <c r="A10" s="88"/>
      <c r="B10" s="86">
        <v>212</v>
      </c>
      <c r="C10" s="105" t="s">
        <v>99</v>
      </c>
      <c r="D10" s="105" t="s">
        <v>94</v>
      </c>
      <c r="E10" s="86"/>
      <c r="F10" s="86" t="s">
        <v>100</v>
      </c>
      <c r="G10" s="89">
        <v>520000</v>
      </c>
      <c r="H10" s="89"/>
      <c r="I10" s="89">
        <v>520000</v>
      </c>
      <c r="J10" s="100"/>
    </row>
    <row r="11" ht="22.9" customHeight="1" spans="1:10">
      <c r="A11" s="88"/>
      <c r="B11" s="86"/>
      <c r="C11" s="86"/>
      <c r="D11" s="86"/>
      <c r="E11" s="86"/>
      <c r="F11" s="86" t="s">
        <v>207</v>
      </c>
      <c r="G11" s="89">
        <v>450000</v>
      </c>
      <c r="H11" s="89"/>
      <c r="I11" s="89">
        <v>450000</v>
      </c>
      <c r="J11" s="100"/>
    </row>
    <row r="12" ht="22.9" customHeight="1" spans="1:10">
      <c r="A12" s="88"/>
      <c r="B12" s="86"/>
      <c r="C12" s="86"/>
      <c r="D12" s="86"/>
      <c r="E12" s="86"/>
      <c r="F12" s="86" t="s">
        <v>208</v>
      </c>
      <c r="G12" s="89">
        <v>70000</v>
      </c>
      <c r="H12" s="89"/>
      <c r="I12" s="89">
        <v>70000</v>
      </c>
      <c r="J12" s="100"/>
    </row>
    <row r="13" ht="22.9" customHeight="1" spans="1:10">
      <c r="A13" s="88"/>
      <c r="B13" s="86"/>
      <c r="C13" s="86"/>
      <c r="D13" s="86"/>
      <c r="E13" s="86"/>
      <c r="F13" s="86"/>
      <c r="G13" s="89"/>
      <c r="H13" s="89"/>
      <c r="I13" s="89"/>
      <c r="J13" s="100"/>
    </row>
    <row r="14" ht="22.9" customHeight="1" spans="1:10">
      <c r="A14" s="88"/>
      <c r="B14" s="86"/>
      <c r="C14" s="86"/>
      <c r="D14" s="86"/>
      <c r="E14" s="86"/>
      <c r="F14" s="86"/>
      <c r="G14" s="89"/>
      <c r="H14" s="89"/>
      <c r="I14" s="89"/>
      <c r="J14" s="100"/>
    </row>
    <row r="15" ht="22.9" customHeight="1" spans="1:10">
      <c r="A15" s="88"/>
      <c r="B15" s="86"/>
      <c r="C15" s="86"/>
      <c r="D15" s="86"/>
      <c r="E15" s="86"/>
      <c r="F15" s="86"/>
      <c r="G15" s="89"/>
      <c r="H15" s="89"/>
      <c r="I15" s="89"/>
      <c r="J15" s="100"/>
    </row>
    <row r="16" ht="22.9" customHeight="1" spans="1:10">
      <c r="A16" s="87"/>
      <c r="B16" s="90"/>
      <c r="C16" s="90"/>
      <c r="D16" s="90"/>
      <c r="E16" s="90"/>
      <c r="F16" s="90" t="s">
        <v>24</v>
      </c>
      <c r="G16" s="91"/>
      <c r="H16" s="91"/>
      <c r="I16" s="91"/>
      <c r="J16" s="98"/>
    </row>
    <row r="17" ht="22.9" customHeight="1" spans="1:10">
      <c r="A17" s="87"/>
      <c r="B17" s="90"/>
      <c r="C17" s="90"/>
      <c r="D17" s="90"/>
      <c r="E17" s="90"/>
      <c r="F17" s="90" t="s">
        <v>24</v>
      </c>
      <c r="G17" s="91"/>
      <c r="H17" s="91"/>
      <c r="I17" s="91"/>
      <c r="J17" s="98"/>
    </row>
    <row r="19" ht="27" customHeight="1" spans="2:9">
      <c r="B19" s="94"/>
      <c r="C19" s="94"/>
      <c r="D19" s="94"/>
      <c r="E19" s="94"/>
      <c r="F19" s="94"/>
      <c r="G19" s="94"/>
      <c r="H19" s="94"/>
      <c r="I19" s="94"/>
    </row>
  </sheetData>
  <mergeCells count="11">
    <mergeCell ref="B2:I2"/>
    <mergeCell ref="B3:F3"/>
    <mergeCell ref="B4:F4"/>
    <mergeCell ref="G4:I4"/>
    <mergeCell ref="B5:D5"/>
    <mergeCell ref="B19:I19"/>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E7" sqref="E7"/>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80"/>
      <c r="B1" s="2" t="s">
        <v>209</v>
      </c>
      <c r="C1" s="81"/>
      <c r="D1" s="82"/>
      <c r="E1" s="82"/>
      <c r="F1" s="82"/>
      <c r="G1" s="82"/>
      <c r="H1" s="82"/>
      <c r="I1" s="95"/>
      <c r="J1" s="85"/>
    </row>
    <row r="2" ht="22.9" customHeight="1" spans="1:10">
      <c r="A2" s="80"/>
      <c r="B2" s="3" t="s">
        <v>210</v>
      </c>
      <c r="C2" s="3"/>
      <c r="D2" s="3"/>
      <c r="E2" s="3"/>
      <c r="F2" s="3"/>
      <c r="G2" s="3"/>
      <c r="H2" s="3"/>
      <c r="I2" s="3"/>
      <c r="J2" s="85" t="s">
        <v>4</v>
      </c>
    </row>
    <row r="3" ht="19.5" customHeight="1" spans="1:10">
      <c r="A3" s="83"/>
      <c r="B3" s="84" t="s">
        <v>6</v>
      </c>
      <c r="C3" s="84"/>
      <c r="D3" s="102"/>
      <c r="E3" s="102"/>
      <c r="F3" s="102"/>
      <c r="G3" s="102"/>
      <c r="H3" s="102"/>
      <c r="I3" s="102" t="s">
        <v>7</v>
      </c>
      <c r="J3" s="97"/>
    </row>
    <row r="4" ht="24.4" customHeight="1" spans="1:10">
      <c r="A4" s="85"/>
      <c r="B4" s="86" t="s">
        <v>195</v>
      </c>
      <c r="C4" s="86" t="s">
        <v>81</v>
      </c>
      <c r="D4" s="86" t="s">
        <v>196</v>
      </c>
      <c r="E4" s="86"/>
      <c r="F4" s="86"/>
      <c r="G4" s="86"/>
      <c r="H4" s="86"/>
      <c r="I4" s="86"/>
      <c r="J4" s="98"/>
    </row>
    <row r="5" ht="24.4" customHeight="1" spans="1:10">
      <c r="A5" s="87"/>
      <c r="B5" s="86"/>
      <c r="C5" s="86"/>
      <c r="D5" s="86" t="s">
        <v>60</v>
      </c>
      <c r="E5" s="103" t="s">
        <v>197</v>
      </c>
      <c r="F5" s="86" t="s">
        <v>198</v>
      </c>
      <c r="G5" s="86"/>
      <c r="H5" s="86"/>
      <c r="I5" s="86" t="s">
        <v>199</v>
      </c>
      <c r="J5" s="98"/>
    </row>
    <row r="6" ht="24.4" customHeight="1" spans="1:10">
      <c r="A6" s="87"/>
      <c r="B6" s="86"/>
      <c r="C6" s="86"/>
      <c r="D6" s="86"/>
      <c r="E6" s="103"/>
      <c r="F6" s="86" t="s">
        <v>151</v>
      </c>
      <c r="G6" s="86" t="s">
        <v>200</v>
      </c>
      <c r="H6" s="86" t="s">
        <v>201</v>
      </c>
      <c r="I6" s="86"/>
      <c r="J6" s="99"/>
    </row>
    <row r="7" ht="22.9" customHeight="1" spans="1:10">
      <c r="A7" s="88"/>
      <c r="B7" s="86"/>
      <c r="C7" s="86" t="s">
        <v>73</v>
      </c>
      <c r="D7" s="89">
        <f t="shared" ref="D7:I7" si="0">D8</f>
        <v>0</v>
      </c>
      <c r="E7" s="89">
        <f t="shared" si="0"/>
        <v>0</v>
      </c>
      <c r="F7" s="89">
        <f t="shared" si="0"/>
        <v>0</v>
      </c>
      <c r="G7" s="89">
        <f t="shared" si="0"/>
        <v>0</v>
      </c>
      <c r="H7" s="89">
        <f t="shared" si="0"/>
        <v>0</v>
      </c>
      <c r="I7" s="89">
        <f t="shared" si="0"/>
        <v>0</v>
      </c>
      <c r="J7" s="100"/>
    </row>
    <row r="8" ht="22.9" customHeight="1" spans="1:10">
      <c r="A8" s="88"/>
      <c r="B8" s="104">
        <v>145001</v>
      </c>
      <c r="C8" s="104" t="s">
        <v>0</v>
      </c>
      <c r="D8" s="89">
        <f>E8+F8+I8</f>
        <v>0</v>
      </c>
      <c r="E8" s="89">
        <v>0</v>
      </c>
      <c r="F8" s="89">
        <v>0</v>
      </c>
      <c r="G8" s="89">
        <v>0</v>
      </c>
      <c r="H8" s="89">
        <v>0</v>
      </c>
      <c r="I8" s="89">
        <v>0</v>
      </c>
      <c r="J8" s="100"/>
    </row>
    <row r="9" ht="22.9" customHeight="1" spans="1:10">
      <c r="A9" s="88"/>
      <c r="B9" s="86"/>
      <c r="C9" s="86"/>
      <c r="D9" s="89"/>
      <c r="E9" s="89"/>
      <c r="F9" s="89"/>
      <c r="G9" s="89"/>
      <c r="H9" s="89"/>
      <c r="I9" s="89"/>
      <c r="J9" s="100"/>
    </row>
    <row r="10" ht="22.9" customHeight="1" spans="1:10">
      <c r="A10" s="88"/>
      <c r="B10" s="86"/>
      <c r="C10" s="86"/>
      <c r="D10" s="89"/>
      <c r="E10" s="89"/>
      <c r="F10" s="89"/>
      <c r="G10" s="89"/>
      <c r="H10" s="89"/>
      <c r="I10" s="89"/>
      <c r="J10" s="100"/>
    </row>
    <row r="11" ht="22.9" customHeight="1" spans="1:10">
      <c r="A11" s="88"/>
      <c r="B11" s="86"/>
      <c r="C11" s="86"/>
      <c r="D11" s="89"/>
      <c r="E11" s="89"/>
      <c r="F11" s="89"/>
      <c r="G11" s="89"/>
      <c r="H11" s="89"/>
      <c r="I11" s="89"/>
      <c r="J11" s="100"/>
    </row>
    <row r="12" ht="22.9" customHeight="1" spans="1:10">
      <c r="A12" s="88"/>
      <c r="B12" s="86"/>
      <c r="C12" s="86"/>
      <c r="D12" s="89"/>
      <c r="E12" s="89"/>
      <c r="F12" s="89"/>
      <c r="G12" s="89"/>
      <c r="H12" s="89"/>
      <c r="I12" s="89"/>
      <c r="J12" s="100"/>
    </row>
    <row r="13" ht="22.9" customHeight="1" spans="1:10">
      <c r="A13" s="88"/>
      <c r="B13" s="86"/>
      <c r="C13" s="86"/>
      <c r="D13" s="89"/>
      <c r="E13" s="89"/>
      <c r="F13" s="89"/>
      <c r="G13" s="89"/>
      <c r="H13" s="89"/>
      <c r="I13" s="89"/>
      <c r="J13" s="100"/>
    </row>
    <row r="14" ht="22.9" customHeight="1" spans="1:10">
      <c r="A14" s="88"/>
      <c r="B14" s="86"/>
      <c r="C14" s="86"/>
      <c r="D14" s="89"/>
      <c r="E14" s="89"/>
      <c r="F14" s="89"/>
      <c r="G14" s="89"/>
      <c r="H14" s="89"/>
      <c r="I14" s="89"/>
      <c r="J14" s="100"/>
    </row>
    <row r="15" ht="22.9" customHeight="1" spans="1:10">
      <c r="A15" s="88"/>
      <c r="B15" s="86"/>
      <c r="C15" s="86"/>
      <c r="D15" s="89"/>
      <c r="E15" s="89"/>
      <c r="F15" s="89"/>
      <c r="G15" s="89"/>
      <c r="H15" s="89"/>
      <c r="I15" s="89"/>
      <c r="J15" s="100"/>
    </row>
    <row r="16" ht="22.9" customHeight="1" spans="1:10">
      <c r="A16" s="88"/>
      <c r="B16" s="86"/>
      <c r="C16" s="86"/>
      <c r="D16" s="89"/>
      <c r="E16" s="89"/>
      <c r="F16" s="89"/>
      <c r="G16" s="89"/>
      <c r="H16" s="89"/>
      <c r="I16" s="89"/>
      <c r="J16" s="100"/>
    </row>
    <row r="17" ht="22.9" customHeight="1" spans="1:10">
      <c r="A17" s="88"/>
      <c r="B17" s="86"/>
      <c r="C17" s="86"/>
      <c r="D17" s="89"/>
      <c r="E17" s="89"/>
      <c r="F17" s="89"/>
      <c r="G17" s="89"/>
      <c r="H17" s="89"/>
      <c r="I17" s="89"/>
      <c r="J17" s="100"/>
    </row>
    <row r="19" spans="2:9">
      <c r="B19" s="94" t="s">
        <v>211</v>
      </c>
      <c r="C19" s="94"/>
      <c r="D19" s="94"/>
      <c r="E19" s="94"/>
      <c r="F19" s="94"/>
      <c r="G19" s="94"/>
      <c r="H19" s="94"/>
      <c r="I19" s="94"/>
    </row>
  </sheetData>
  <mergeCells count="10">
    <mergeCell ref="B2:I2"/>
    <mergeCell ref="B3:C3"/>
    <mergeCell ref="D4:I4"/>
    <mergeCell ref="F5:H5"/>
    <mergeCell ref="B19:I19"/>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F7" sqref="F7"/>
    </sheetView>
  </sheetViews>
  <sheetFormatPr defaultColWidth="10" defaultRowHeight="13.5"/>
  <cols>
    <col min="1" max="1" width="1.5" customWidth="1"/>
    <col min="2" max="4" width="6.63333333333333" customWidth="1"/>
    <col min="5" max="5" width="13.3833333333333" customWidth="1"/>
    <col min="6" max="6" width="41" customWidth="1"/>
    <col min="7" max="9" width="17.6333333333333" customWidth="1"/>
    <col min="10" max="10" width="1.5" customWidth="1"/>
    <col min="11" max="12" width="9.75" customWidth="1"/>
  </cols>
  <sheetData>
    <row r="1" ht="24.95" customHeight="1" spans="1:10">
      <c r="A1" s="80"/>
      <c r="B1" s="2" t="s">
        <v>212</v>
      </c>
      <c r="C1" s="2"/>
      <c r="D1" s="2"/>
      <c r="E1" s="81"/>
      <c r="F1" s="81"/>
      <c r="G1" s="82"/>
      <c r="H1" s="82"/>
      <c r="I1" s="95"/>
      <c r="J1" s="85"/>
    </row>
    <row r="2" ht="22.9" customHeight="1" spans="1:10">
      <c r="A2" s="80"/>
      <c r="B2" s="3" t="s">
        <v>213</v>
      </c>
      <c r="C2" s="3"/>
      <c r="D2" s="3"/>
      <c r="E2" s="3"/>
      <c r="F2" s="3"/>
      <c r="G2" s="3"/>
      <c r="H2" s="3"/>
      <c r="I2" s="3"/>
      <c r="J2" s="85" t="s">
        <v>4</v>
      </c>
    </row>
    <row r="3" ht="19.5" customHeight="1" spans="1:10">
      <c r="A3" s="83"/>
      <c r="B3" s="84" t="s">
        <v>6</v>
      </c>
      <c r="C3" s="84"/>
      <c r="D3" s="84"/>
      <c r="E3" s="84"/>
      <c r="F3" s="84"/>
      <c r="G3" s="83"/>
      <c r="H3" s="83"/>
      <c r="I3" s="96" t="s">
        <v>7</v>
      </c>
      <c r="J3" s="97"/>
    </row>
    <row r="4" ht="24.4" customHeight="1" spans="1:10">
      <c r="A4" s="85"/>
      <c r="B4" s="86" t="s">
        <v>10</v>
      </c>
      <c r="C4" s="86"/>
      <c r="D4" s="86"/>
      <c r="E4" s="86"/>
      <c r="F4" s="86"/>
      <c r="G4" s="86" t="s">
        <v>214</v>
      </c>
      <c r="H4" s="86"/>
      <c r="I4" s="86"/>
      <c r="J4" s="98"/>
    </row>
    <row r="5" ht="24.4" customHeight="1" spans="1:10">
      <c r="A5" s="87"/>
      <c r="B5" s="86" t="s">
        <v>80</v>
      </c>
      <c r="C5" s="86"/>
      <c r="D5" s="86"/>
      <c r="E5" s="86" t="s">
        <v>71</v>
      </c>
      <c r="F5" s="86" t="s">
        <v>81</v>
      </c>
      <c r="G5" s="86" t="s">
        <v>60</v>
      </c>
      <c r="H5" s="86" t="s">
        <v>76</v>
      </c>
      <c r="I5" s="86" t="s">
        <v>77</v>
      </c>
      <c r="J5" s="98"/>
    </row>
    <row r="6" ht="24.4" customHeight="1" spans="1:10">
      <c r="A6" s="87"/>
      <c r="B6" s="86" t="s">
        <v>82</v>
      </c>
      <c r="C6" s="86" t="s">
        <v>83</v>
      </c>
      <c r="D6" s="86" t="s">
        <v>84</v>
      </c>
      <c r="E6" s="86"/>
      <c r="F6" s="86"/>
      <c r="G6" s="86"/>
      <c r="H6" s="86"/>
      <c r="I6" s="86"/>
      <c r="J6" s="99"/>
    </row>
    <row r="7" ht="22.9" customHeight="1" spans="1:10">
      <c r="A7" s="88"/>
      <c r="B7" s="86"/>
      <c r="C7" s="86"/>
      <c r="D7" s="86"/>
      <c r="E7" s="86"/>
      <c r="F7" s="86" t="s">
        <v>73</v>
      </c>
      <c r="G7" s="89">
        <f>SUM(H7:I7)</f>
        <v>0</v>
      </c>
      <c r="H7" s="89">
        <f>SUM(H8)</f>
        <v>0</v>
      </c>
      <c r="I7" s="89">
        <f>SUM(I8)</f>
        <v>0</v>
      </c>
      <c r="J7" s="100"/>
    </row>
    <row r="8" ht="22.9" customHeight="1" spans="1:10">
      <c r="A8" s="87"/>
      <c r="B8" s="90"/>
      <c r="C8" s="90"/>
      <c r="D8" s="90"/>
      <c r="E8" s="90">
        <v>145001</v>
      </c>
      <c r="F8" s="90" t="s">
        <v>215</v>
      </c>
      <c r="G8" s="91">
        <f>SUM(H8:I8)</f>
        <v>0</v>
      </c>
      <c r="H8" s="91"/>
      <c r="I8" s="91"/>
      <c r="J8" s="98"/>
    </row>
    <row r="9" ht="22.9" customHeight="1" spans="1:10">
      <c r="A9" s="87"/>
      <c r="B9" s="90"/>
      <c r="C9" s="90"/>
      <c r="D9" s="90"/>
      <c r="E9" s="90"/>
      <c r="F9" s="90"/>
      <c r="G9" s="91"/>
      <c r="H9" s="91"/>
      <c r="I9" s="91"/>
      <c r="J9" s="98"/>
    </row>
    <row r="10" ht="22.9" customHeight="1" spans="1:10">
      <c r="A10" s="87"/>
      <c r="B10" s="90"/>
      <c r="C10" s="90"/>
      <c r="D10" s="90"/>
      <c r="E10" s="90"/>
      <c r="F10" s="90"/>
      <c r="G10" s="91"/>
      <c r="H10" s="91"/>
      <c r="I10" s="91"/>
      <c r="J10" s="98"/>
    </row>
    <row r="11" ht="22.9" customHeight="1" spans="1:10">
      <c r="A11" s="87"/>
      <c r="B11" s="90"/>
      <c r="C11" s="90"/>
      <c r="D11" s="90"/>
      <c r="E11" s="90"/>
      <c r="F11" s="90"/>
      <c r="G11" s="91"/>
      <c r="H11" s="91"/>
      <c r="I11" s="91"/>
      <c r="J11" s="98"/>
    </row>
    <row r="12" ht="22.9" customHeight="1" spans="1:10">
      <c r="A12" s="87"/>
      <c r="B12" s="90"/>
      <c r="C12" s="90"/>
      <c r="D12" s="90"/>
      <c r="E12" s="90"/>
      <c r="F12" s="90"/>
      <c r="G12" s="91"/>
      <c r="H12" s="91"/>
      <c r="I12" s="91"/>
      <c r="J12" s="98"/>
    </row>
    <row r="13" ht="22.9" customHeight="1" spans="1:10">
      <c r="A13" s="87"/>
      <c r="B13" s="90"/>
      <c r="C13" s="90"/>
      <c r="D13" s="90"/>
      <c r="E13" s="90"/>
      <c r="F13" s="90"/>
      <c r="G13" s="91"/>
      <c r="H13" s="91"/>
      <c r="I13" s="91"/>
      <c r="J13" s="98"/>
    </row>
    <row r="14" ht="22.9" customHeight="1" spans="1:10">
      <c r="A14" s="87"/>
      <c r="B14" s="90"/>
      <c r="C14" s="90"/>
      <c r="D14" s="90"/>
      <c r="E14" s="90"/>
      <c r="F14" s="90"/>
      <c r="G14" s="91"/>
      <c r="H14" s="91"/>
      <c r="I14" s="91"/>
      <c r="J14" s="98"/>
    </row>
    <row r="15" ht="22.9" customHeight="1" spans="1:10">
      <c r="A15" s="87"/>
      <c r="B15" s="90"/>
      <c r="C15" s="90"/>
      <c r="D15" s="90"/>
      <c r="E15" s="90"/>
      <c r="F15" s="90"/>
      <c r="G15" s="91"/>
      <c r="H15" s="91"/>
      <c r="I15" s="91"/>
      <c r="J15" s="98"/>
    </row>
    <row r="16" ht="22.9" customHeight="1" spans="1:10">
      <c r="A16" s="87"/>
      <c r="B16" s="90"/>
      <c r="C16" s="90"/>
      <c r="D16" s="90"/>
      <c r="E16" s="90"/>
      <c r="F16" s="90" t="s">
        <v>24</v>
      </c>
      <c r="G16" s="91"/>
      <c r="H16" s="91"/>
      <c r="I16" s="91"/>
      <c r="J16" s="98"/>
    </row>
    <row r="17" ht="22.9" customHeight="1" spans="1:10">
      <c r="A17" s="87"/>
      <c r="B17" s="90"/>
      <c r="C17" s="90"/>
      <c r="D17" s="90"/>
      <c r="E17" s="90"/>
      <c r="F17" s="90" t="s">
        <v>120</v>
      </c>
      <c r="G17" s="91"/>
      <c r="H17" s="91"/>
      <c r="I17" s="91"/>
      <c r="J17" s="99"/>
    </row>
    <row r="18" ht="9.75" customHeight="1" spans="1:10">
      <c r="A18" s="92"/>
      <c r="B18" s="93"/>
      <c r="C18" s="93"/>
      <c r="D18" s="93"/>
      <c r="E18" s="93"/>
      <c r="F18" s="92"/>
      <c r="G18" s="92"/>
      <c r="H18" s="92"/>
      <c r="I18" s="92"/>
      <c r="J18" s="101"/>
    </row>
    <row r="19" spans="2:9">
      <c r="B19" s="94" t="s">
        <v>216</v>
      </c>
      <c r="C19" s="94"/>
      <c r="D19" s="94"/>
      <c r="E19" s="94"/>
      <c r="F19" s="94"/>
      <c r="G19" s="94"/>
      <c r="H19" s="94"/>
      <c r="I19" s="94"/>
    </row>
  </sheetData>
  <mergeCells count="11">
    <mergeCell ref="B2:I2"/>
    <mergeCell ref="B3:F3"/>
    <mergeCell ref="B4:F4"/>
    <mergeCell ref="G4:I4"/>
    <mergeCell ref="B5:D5"/>
    <mergeCell ref="B19:I19"/>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workbookViewId="0">
      <selection activeCell="E7" sqref="E7:I7"/>
    </sheetView>
  </sheetViews>
  <sheetFormatPr defaultColWidth="9" defaultRowHeight="13.5"/>
  <cols>
    <col min="1" max="1" width="9" style="1"/>
    <col min="2" max="2" width="9" style="15"/>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ht="25" customHeight="1" spans="1:1">
      <c r="A1" s="2" t="s">
        <v>217</v>
      </c>
    </row>
    <row r="2" ht="19.5" spans="1:12">
      <c r="A2" s="16" t="s">
        <v>218</v>
      </c>
      <c r="B2" s="17"/>
      <c r="C2" s="17"/>
      <c r="D2" s="17"/>
      <c r="E2" s="17"/>
      <c r="F2" s="17"/>
      <c r="G2" s="17"/>
      <c r="H2" s="17"/>
      <c r="I2" s="54"/>
      <c r="J2" s="55"/>
      <c r="K2" s="55"/>
      <c r="L2" s="55"/>
    </row>
    <row r="3" spans="1:11">
      <c r="A3" s="18"/>
      <c r="B3" s="19"/>
      <c r="C3" s="18"/>
      <c r="D3" s="19"/>
      <c r="E3" s="19"/>
      <c r="F3" s="19"/>
      <c r="G3" s="19"/>
      <c r="H3" s="19"/>
      <c r="I3" s="56" t="s">
        <v>7</v>
      </c>
      <c r="J3" s="56"/>
      <c r="K3" s="56"/>
    </row>
    <row r="4" ht="25" customHeight="1" spans="1:12">
      <c r="A4" s="20" t="s">
        <v>219</v>
      </c>
      <c r="B4" s="20"/>
      <c r="C4" s="20"/>
      <c r="D4" s="20"/>
      <c r="E4" s="20"/>
      <c r="F4" s="20"/>
      <c r="G4" s="20"/>
      <c r="H4" s="20"/>
      <c r="I4" s="20"/>
      <c r="J4" s="57"/>
      <c r="K4" s="57"/>
      <c r="L4" s="57"/>
    </row>
    <row r="5" ht="25" customHeight="1" spans="1:12">
      <c r="A5" s="21" t="s">
        <v>220</v>
      </c>
      <c r="B5" s="22" t="s">
        <v>207</v>
      </c>
      <c r="C5" s="22"/>
      <c r="D5" s="22"/>
      <c r="E5" s="22"/>
      <c r="F5" s="22"/>
      <c r="G5" s="22"/>
      <c r="H5" s="22"/>
      <c r="I5" s="58"/>
      <c r="J5" s="59"/>
      <c r="K5" s="59"/>
      <c r="L5" s="59"/>
    </row>
    <row r="6" ht="25" customHeight="1" spans="1:12">
      <c r="A6" s="23" t="s">
        <v>221</v>
      </c>
      <c r="B6" s="22" t="s">
        <v>0</v>
      </c>
      <c r="C6" s="22"/>
      <c r="D6" s="22"/>
      <c r="E6" s="22"/>
      <c r="F6" s="22"/>
      <c r="G6" s="22"/>
      <c r="H6" s="22"/>
      <c r="I6" s="58"/>
      <c r="J6" s="59"/>
      <c r="K6" s="59"/>
      <c r="L6" s="59"/>
    </row>
    <row r="7" ht="25" customHeight="1" spans="1:12">
      <c r="A7" s="24" t="s">
        <v>222</v>
      </c>
      <c r="B7" s="25" t="s">
        <v>223</v>
      </c>
      <c r="C7" s="25"/>
      <c r="D7" s="25"/>
      <c r="E7" s="26">
        <v>450000</v>
      </c>
      <c r="F7" s="26"/>
      <c r="G7" s="26"/>
      <c r="H7" s="26"/>
      <c r="I7" s="60"/>
      <c r="J7" s="59"/>
      <c r="K7" s="59"/>
      <c r="L7" s="59"/>
    </row>
    <row r="8" ht="25" customHeight="1" spans="1:12">
      <c r="A8" s="27"/>
      <c r="B8" s="25" t="s">
        <v>224</v>
      </c>
      <c r="C8" s="25"/>
      <c r="D8" s="25"/>
      <c r="E8" s="26">
        <v>450000</v>
      </c>
      <c r="F8" s="26"/>
      <c r="G8" s="26"/>
      <c r="H8" s="26"/>
      <c r="I8" s="60"/>
      <c r="J8" s="59"/>
      <c r="K8" s="59"/>
      <c r="L8" s="59"/>
    </row>
    <row r="9" ht="25" customHeight="1" spans="1:12">
      <c r="A9" s="27"/>
      <c r="B9" s="25" t="s">
        <v>225</v>
      </c>
      <c r="C9" s="25"/>
      <c r="D9" s="25"/>
      <c r="E9" s="26"/>
      <c r="F9" s="26"/>
      <c r="G9" s="26"/>
      <c r="H9" s="26"/>
      <c r="I9" s="60"/>
      <c r="J9" s="59"/>
      <c r="K9" s="59"/>
      <c r="L9" s="59"/>
    </row>
    <row r="10" ht="25" customHeight="1" spans="1:12">
      <c r="A10" s="28" t="s">
        <v>226</v>
      </c>
      <c r="B10" s="29" t="s">
        <v>227</v>
      </c>
      <c r="C10" s="29"/>
      <c r="D10" s="29"/>
      <c r="E10" s="29"/>
      <c r="F10" s="29"/>
      <c r="G10" s="29"/>
      <c r="H10" s="29"/>
      <c r="I10" s="61"/>
      <c r="J10" s="59"/>
      <c r="K10" s="59"/>
      <c r="L10" s="59"/>
    </row>
    <row r="11" ht="25" customHeight="1" spans="1:12">
      <c r="A11" s="30"/>
      <c r="B11" s="29"/>
      <c r="C11" s="29"/>
      <c r="D11" s="29"/>
      <c r="E11" s="29"/>
      <c r="F11" s="29"/>
      <c r="G11" s="29"/>
      <c r="H11" s="29"/>
      <c r="I11" s="61"/>
      <c r="J11" s="59"/>
      <c r="K11" s="59"/>
      <c r="L11" s="59"/>
    </row>
    <row r="12" spans="1:9">
      <c r="A12" s="31" t="s">
        <v>228</v>
      </c>
      <c r="B12" s="32" t="s">
        <v>229</v>
      </c>
      <c r="C12" s="32" t="s">
        <v>230</v>
      </c>
      <c r="D12" s="33" t="s">
        <v>231</v>
      </c>
      <c r="E12" s="33"/>
      <c r="F12" s="33" t="s">
        <v>232</v>
      </c>
      <c r="G12" s="33"/>
      <c r="H12" s="33"/>
      <c r="I12" s="33"/>
    </row>
    <row r="13" ht="30" customHeight="1" spans="1:9">
      <c r="A13" s="31"/>
      <c r="B13" s="35" t="s">
        <v>233</v>
      </c>
      <c r="C13" s="35" t="s">
        <v>234</v>
      </c>
      <c r="D13" s="64" t="s">
        <v>235</v>
      </c>
      <c r="E13" s="64"/>
      <c r="F13" s="65" t="s">
        <v>236</v>
      </c>
      <c r="G13" s="64"/>
      <c r="H13" s="64"/>
      <c r="I13" s="71"/>
    </row>
    <row r="14" ht="30" customHeight="1" spans="1:9">
      <c r="A14" s="31"/>
      <c r="B14" s="35"/>
      <c r="C14" s="35"/>
      <c r="D14" s="64" t="s">
        <v>237</v>
      </c>
      <c r="E14" s="64"/>
      <c r="F14" s="65" t="s">
        <v>238</v>
      </c>
      <c r="G14" s="64"/>
      <c r="H14" s="64"/>
      <c r="I14" s="71"/>
    </row>
    <row r="15" ht="30" customHeight="1" spans="1:9">
      <c r="A15" s="31"/>
      <c r="B15" s="35"/>
      <c r="C15" s="35"/>
      <c r="D15" s="64" t="s">
        <v>239</v>
      </c>
      <c r="E15" s="64"/>
      <c r="F15" s="65" t="s">
        <v>240</v>
      </c>
      <c r="G15" s="64"/>
      <c r="H15" s="64"/>
      <c r="I15" s="71"/>
    </row>
    <row r="16" ht="30" customHeight="1" spans="1:9">
      <c r="A16" s="31"/>
      <c r="B16" s="35"/>
      <c r="C16" s="31" t="s">
        <v>241</v>
      </c>
      <c r="D16" s="66" t="s">
        <v>235</v>
      </c>
      <c r="E16" s="67"/>
      <c r="F16" s="66" t="s">
        <v>242</v>
      </c>
      <c r="G16" s="68"/>
      <c r="H16" s="68"/>
      <c r="I16" s="67"/>
    </row>
    <row r="17" ht="30" customHeight="1" spans="1:9">
      <c r="A17" s="31"/>
      <c r="B17" s="35"/>
      <c r="C17" s="31" t="s">
        <v>243</v>
      </c>
      <c r="D17" s="66" t="s">
        <v>244</v>
      </c>
      <c r="E17" s="67"/>
      <c r="F17" s="66" t="s">
        <v>245</v>
      </c>
      <c r="G17" s="68"/>
      <c r="H17" s="68"/>
      <c r="I17" s="67"/>
    </row>
    <row r="18" ht="30" customHeight="1" spans="1:9">
      <c r="A18" s="31"/>
      <c r="B18" s="35"/>
      <c r="C18" s="69" t="s">
        <v>246</v>
      </c>
      <c r="D18" s="64" t="s">
        <v>247</v>
      </c>
      <c r="E18" s="64"/>
      <c r="F18" s="70" t="s">
        <v>248</v>
      </c>
      <c r="G18" s="70"/>
      <c r="H18" s="70"/>
      <c r="I18" s="70"/>
    </row>
    <row r="19" ht="30" customHeight="1" spans="1:9">
      <c r="A19" s="31"/>
      <c r="B19" s="35"/>
      <c r="C19" s="33"/>
      <c r="D19" s="64" t="s">
        <v>249</v>
      </c>
      <c r="E19" s="71"/>
      <c r="F19" s="72" t="s">
        <v>250</v>
      </c>
      <c r="G19" s="72"/>
      <c r="H19" s="72"/>
      <c r="I19" s="72"/>
    </row>
    <row r="20" ht="30" customHeight="1" spans="1:9">
      <c r="A20" s="31"/>
      <c r="B20" s="44" t="s">
        <v>251</v>
      </c>
      <c r="C20" s="49" t="s">
        <v>252</v>
      </c>
      <c r="D20" s="73" t="s">
        <v>253</v>
      </c>
      <c r="E20" s="74"/>
      <c r="F20" s="73" t="s">
        <v>254</v>
      </c>
      <c r="G20" s="73"/>
      <c r="H20" s="73"/>
      <c r="I20" s="73"/>
    </row>
    <row r="21" ht="30" customHeight="1" spans="1:9">
      <c r="A21" s="31"/>
      <c r="B21" s="48"/>
      <c r="C21" s="49" t="s">
        <v>255</v>
      </c>
      <c r="D21" s="75" t="s">
        <v>256</v>
      </c>
      <c r="E21" s="76"/>
      <c r="F21" s="74" t="s">
        <v>257</v>
      </c>
      <c r="G21" s="77"/>
      <c r="H21" s="77"/>
      <c r="I21" s="79"/>
    </row>
    <row r="22" ht="30" customHeight="1" spans="1:9">
      <c r="A22" s="31"/>
      <c r="B22" s="31" t="s">
        <v>258</v>
      </c>
      <c r="C22" s="52" t="s">
        <v>259</v>
      </c>
      <c r="D22" s="78" t="s">
        <v>260</v>
      </c>
      <c r="E22" s="78"/>
      <c r="F22" s="78" t="s">
        <v>261</v>
      </c>
      <c r="G22" s="78"/>
      <c r="H22" s="78"/>
      <c r="I22" s="78"/>
    </row>
  </sheetData>
  <mergeCells count="41">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A7:A9"/>
    <mergeCell ref="A10:A11"/>
    <mergeCell ref="A12:A22"/>
    <mergeCell ref="B13:B19"/>
    <mergeCell ref="B20:B21"/>
    <mergeCell ref="C13:C15"/>
    <mergeCell ref="C18:C19"/>
    <mergeCell ref="B10:I11"/>
  </mergeCells>
  <dataValidations count="1">
    <dataValidation type="list" allowBlank="1" showInputMessage="1" showErrorMessage="1" sqref="L5">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selection activeCell="B5" sqref="B5:I5"/>
    </sheetView>
  </sheetViews>
  <sheetFormatPr defaultColWidth="9" defaultRowHeight="13.5"/>
  <cols>
    <col min="1" max="1" width="9" style="1"/>
    <col min="2" max="2" width="9" style="15"/>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15" customFormat="1" ht="25" customHeight="1" spans="1:12">
      <c r="A1" s="2" t="s">
        <v>217</v>
      </c>
      <c r="C1" s="1"/>
      <c r="D1" s="1"/>
      <c r="E1" s="1"/>
      <c r="F1" s="1"/>
      <c r="G1" s="1"/>
      <c r="H1" s="1"/>
      <c r="I1" s="1"/>
      <c r="J1" s="1"/>
      <c r="K1" s="1"/>
      <c r="L1" s="1"/>
    </row>
    <row r="2" s="1" customFormat="1" ht="19.5" spans="1:12">
      <c r="A2" s="16" t="s">
        <v>218</v>
      </c>
      <c r="B2" s="17"/>
      <c r="C2" s="17"/>
      <c r="D2" s="17"/>
      <c r="E2" s="17"/>
      <c r="F2" s="17"/>
      <c r="G2" s="17"/>
      <c r="H2" s="17"/>
      <c r="I2" s="54"/>
      <c r="J2" s="55"/>
      <c r="K2" s="55"/>
      <c r="L2" s="55"/>
    </row>
    <row r="3" s="1" customFormat="1" spans="1:11">
      <c r="A3" s="18"/>
      <c r="B3" s="19"/>
      <c r="C3" s="18"/>
      <c r="D3" s="19"/>
      <c r="E3" s="19"/>
      <c r="F3" s="19"/>
      <c r="G3" s="19"/>
      <c r="H3" s="19"/>
      <c r="I3" s="56" t="s">
        <v>7</v>
      </c>
      <c r="J3" s="56"/>
      <c r="K3" s="56"/>
    </row>
    <row r="4" s="1" customFormat="1" ht="25" customHeight="1" spans="1:12">
      <c r="A4" s="20" t="s">
        <v>219</v>
      </c>
      <c r="B4" s="20"/>
      <c r="C4" s="20"/>
      <c r="D4" s="20"/>
      <c r="E4" s="20"/>
      <c r="F4" s="20"/>
      <c r="G4" s="20"/>
      <c r="H4" s="20"/>
      <c r="I4" s="20"/>
      <c r="J4" s="57"/>
      <c r="K4" s="57"/>
      <c r="L4" s="57"/>
    </row>
    <row r="5" s="1" customFormat="1" ht="25" customHeight="1" spans="1:12">
      <c r="A5" s="21" t="s">
        <v>220</v>
      </c>
      <c r="B5" s="22" t="s">
        <v>208</v>
      </c>
      <c r="C5" s="22"/>
      <c r="D5" s="22"/>
      <c r="E5" s="22"/>
      <c r="F5" s="22"/>
      <c r="G5" s="22"/>
      <c r="H5" s="22"/>
      <c r="I5" s="58"/>
      <c r="J5" s="59"/>
      <c r="K5" s="59"/>
      <c r="L5" s="59"/>
    </row>
    <row r="6" s="1" customFormat="1" ht="25" customHeight="1" spans="1:12">
      <c r="A6" s="23" t="s">
        <v>221</v>
      </c>
      <c r="B6" s="22" t="s">
        <v>0</v>
      </c>
      <c r="C6" s="22"/>
      <c r="D6" s="22"/>
      <c r="E6" s="22"/>
      <c r="F6" s="22"/>
      <c r="G6" s="22"/>
      <c r="H6" s="22"/>
      <c r="I6" s="58"/>
      <c r="J6" s="59"/>
      <c r="K6" s="59"/>
      <c r="L6" s="59"/>
    </row>
    <row r="7" s="1" customFormat="1" ht="25" customHeight="1" spans="1:12">
      <c r="A7" s="24" t="s">
        <v>222</v>
      </c>
      <c r="B7" s="25" t="s">
        <v>223</v>
      </c>
      <c r="C7" s="25"/>
      <c r="D7" s="25"/>
      <c r="E7" s="26">
        <v>70000</v>
      </c>
      <c r="F7" s="26"/>
      <c r="G7" s="26"/>
      <c r="H7" s="26"/>
      <c r="I7" s="60"/>
      <c r="J7" s="59"/>
      <c r="K7" s="59"/>
      <c r="L7" s="59"/>
    </row>
    <row r="8" s="1" customFormat="1" ht="25" customHeight="1" spans="1:12">
      <c r="A8" s="27"/>
      <c r="B8" s="25" t="s">
        <v>224</v>
      </c>
      <c r="C8" s="25"/>
      <c r="D8" s="25"/>
      <c r="E8" s="26">
        <v>70000</v>
      </c>
      <c r="F8" s="26"/>
      <c r="G8" s="26"/>
      <c r="H8" s="26"/>
      <c r="I8" s="60"/>
      <c r="J8" s="59"/>
      <c r="K8" s="59"/>
      <c r="L8" s="59"/>
    </row>
    <row r="9" s="1" customFormat="1" ht="25" customHeight="1" spans="1:12">
      <c r="A9" s="27"/>
      <c r="B9" s="25" t="s">
        <v>225</v>
      </c>
      <c r="C9" s="25"/>
      <c r="D9" s="25"/>
      <c r="E9" s="26"/>
      <c r="F9" s="26"/>
      <c r="G9" s="26"/>
      <c r="H9" s="26"/>
      <c r="I9" s="60"/>
      <c r="J9" s="59"/>
      <c r="K9" s="59"/>
      <c r="L9" s="59"/>
    </row>
    <row r="10" s="1" customFormat="1" ht="25" customHeight="1" spans="1:12">
      <c r="A10" s="28" t="s">
        <v>226</v>
      </c>
      <c r="B10" s="29" t="s">
        <v>262</v>
      </c>
      <c r="C10" s="29"/>
      <c r="D10" s="29"/>
      <c r="E10" s="29"/>
      <c r="F10" s="29"/>
      <c r="G10" s="29"/>
      <c r="H10" s="29"/>
      <c r="I10" s="61"/>
      <c r="J10" s="59"/>
      <c r="K10" s="59"/>
      <c r="L10" s="59"/>
    </row>
    <row r="11" s="1" customFormat="1" ht="25" customHeight="1" spans="1:12">
      <c r="A11" s="30"/>
      <c r="B11" s="29"/>
      <c r="C11" s="29"/>
      <c r="D11" s="29"/>
      <c r="E11" s="29"/>
      <c r="F11" s="29"/>
      <c r="G11" s="29"/>
      <c r="H11" s="29"/>
      <c r="I11" s="61"/>
      <c r="J11" s="59"/>
      <c r="K11" s="59"/>
      <c r="L11" s="59"/>
    </row>
    <row r="12" s="1" customFormat="1" spans="1:9">
      <c r="A12" s="31" t="s">
        <v>228</v>
      </c>
      <c r="B12" s="32" t="s">
        <v>229</v>
      </c>
      <c r="C12" s="32" t="s">
        <v>230</v>
      </c>
      <c r="D12" s="33" t="s">
        <v>231</v>
      </c>
      <c r="E12" s="33"/>
      <c r="F12" s="33" t="s">
        <v>232</v>
      </c>
      <c r="G12" s="34"/>
      <c r="H12" s="33"/>
      <c r="I12" s="33"/>
    </row>
    <row r="13" s="1" customFormat="1" ht="30" customHeight="1" spans="1:9">
      <c r="A13" s="31"/>
      <c r="B13" s="35" t="s">
        <v>233</v>
      </c>
      <c r="C13" s="35" t="s">
        <v>234</v>
      </c>
      <c r="D13" s="36" t="s">
        <v>263</v>
      </c>
      <c r="E13" s="37"/>
      <c r="F13" s="38" t="s">
        <v>264</v>
      </c>
      <c r="G13" s="39"/>
      <c r="H13" s="39"/>
      <c r="I13" s="62"/>
    </row>
    <row r="14" s="1" customFormat="1" ht="30" customHeight="1" spans="1:9">
      <c r="A14" s="31"/>
      <c r="B14" s="35"/>
      <c r="C14" s="35"/>
      <c r="D14" s="36" t="s">
        <v>265</v>
      </c>
      <c r="E14" s="37"/>
      <c r="F14" s="38" t="s">
        <v>266</v>
      </c>
      <c r="G14" s="39"/>
      <c r="H14" s="39"/>
      <c r="I14" s="62"/>
    </row>
    <row r="15" s="1" customFormat="1" ht="30" customHeight="1" spans="1:9">
      <c r="A15" s="31"/>
      <c r="B15" s="35"/>
      <c r="C15" s="31" t="s">
        <v>241</v>
      </c>
      <c r="D15" s="40" t="s">
        <v>267</v>
      </c>
      <c r="E15" s="41"/>
      <c r="F15" s="40" t="s">
        <v>268</v>
      </c>
      <c r="G15" s="42"/>
      <c r="H15" s="42"/>
      <c r="I15" s="41"/>
    </row>
    <row r="16" s="1" customFormat="1" ht="30" customHeight="1" spans="1:9">
      <c r="A16" s="31"/>
      <c r="B16" s="35"/>
      <c r="C16" s="31"/>
      <c r="D16" s="40" t="s">
        <v>269</v>
      </c>
      <c r="E16" s="41"/>
      <c r="F16" s="40" t="s">
        <v>270</v>
      </c>
      <c r="G16" s="42"/>
      <c r="H16" s="42"/>
      <c r="I16" s="41"/>
    </row>
    <row r="17" s="1" customFormat="1" ht="30" customHeight="1" spans="1:9">
      <c r="A17" s="31"/>
      <c r="B17" s="35"/>
      <c r="C17" s="31" t="s">
        <v>243</v>
      </c>
      <c r="D17" s="40" t="s">
        <v>271</v>
      </c>
      <c r="E17" s="41"/>
      <c r="F17" s="40" t="s">
        <v>272</v>
      </c>
      <c r="G17" s="42"/>
      <c r="H17" s="42"/>
      <c r="I17" s="41"/>
    </row>
    <row r="18" s="1" customFormat="1" ht="30" customHeight="1" spans="1:9">
      <c r="A18" s="31"/>
      <c r="B18" s="35"/>
      <c r="C18" s="31"/>
      <c r="D18" s="40" t="s">
        <v>273</v>
      </c>
      <c r="E18" s="41"/>
      <c r="F18" s="40" t="s">
        <v>274</v>
      </c>
      <c r="G18" s="42"/>
      <c r="H18" s="42"/>
      <c r="I18" s="41"/>
    </row>
    <row r="19" s="1" customFormat="1" ht="30" customHeight="1" spans="1:9">
      <c r="A19" s="31"/>
      <c r="B19" s="35"/>
      <c r="C19" s="31" t="s">
        <v>246</v>
      </c>
      <c r="D19" s="40" t="s">
        <v>275</v>
      </c>
      <c r="E19" s="41"/>
      <c r="F19" s="43" t="s">
        <v>276</v>
      </c>
      <c r="G19" s="43"/>
      <c r="H19" s="43"/>
      <c r="I19" s="43"/>
    </row>
    <row r="20" s="1" customFormat="1" ht="30" customHeight="1" spans="1:9">
      <c r="A20" s="31"/>
      <c r="B20" s="44" t="s">
        <v>251</v>
      </c>
      <c r="C20" s="45" t="s">
        <v>252</v>
      </c>
      <c r="D20" s="46" t="s">
        <v>277</v>
      </c>
      <c r="E20" s="47"/>
      <c r="F20" s="46" t="s">
        <v>278</v>
      </c>
      <c r="G20" s="46"/>
      <c r="H20" s="46"/>
      <c r="I20" s="46"/>
    </row>
    <row r="21" s="1" customFormat="1" ht="30" customHeight="1" spans="1:9">
      <c r="A21" s="31"/>
      <c r="B21" s="48"/>
      <c r="C21" s="45" t="s">
        <v>279</v>
      </c>
      <c r="D21" s="46" t="s">
        <v>280</v>
      </c>
      <c r="E21" s="47"/>
      <c r="F21" s="46" t="s">
        <v>281</v>
      </c>
      <c r="G21" s="46"/>
      <c r="H21" s="46"/>
      <c r="I21" s="46"/>
    </row>
    <row r="22" s="1" customFormat="1" ht="30" customHeight="1" spans="1:9">
      <c r="A22" s="31"/>
      <c r="B22" s="48"/>
      <c r="C22" s="49" t="s">
        <v>282</v>
      </c>
      <c r="D22" s="47" t="s">
        <v>283</v>
      </c>
      <c r="E22" s="50"/>
      <c r="F22" s="47" t="s">
        <v>284</v>
      </c>
      <c r="G22" s="50"/>
      <c r="H22" s="50"/>
      <c r="I22" s="63"/>
    </row>
    <row r="23" ht="22.5" spans="1:9">
      <c r="A23" s="31"/>
      <c r="B23" s="48"/>
      <c r="C23" s="51" t="s">
        <v>255</v>
      </c>
      <c r="D23" s="47" t="s">
        <v>285</v>
      </c>
      <c r="E23" s="50"/>
      <c r="F23" s="47" t="s">
        <v>286</v>
      </c>
      <c r="G23" s="50"/>
      <c r="H23" s="50"/>
      <c r="I23" s="63"/>
    </row>
    <row r="24" ht="22.5" spans="1:9">
      <c r="A24" s="31"/>
      <c r="B24" s="31" t="s">
        <v>258</v>
      </c>
      <c r="C24" s="52" t="s">
        <v>259</v>
      </c>
      <c r="D24" s="53" t="s">
        <v>287</v>
      </c>
      <c r="E24" s="53"/>
      <c r="F24" s="53" t="s">
        <v>288</v>
      </c>
      <c r="G24" s="53"/>
      <c r="H24" s="53"/>
      <c r="I24" s="53"/>
    </row>
  </sheetData>
  <mergeCells count="46">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A7:A9"/>
    <mergeCell ref="A10:A11"/>
    <mergeCell ref="A12:A24"/>
    <mergeCell ref="B13:B19"/>
    <mergeCell ref="B20:B23"/>
    <mergeCell ref="C13:C14"/>
    <mergeCell ref="C15:C16"/>
    <mergeCell ref="C17:C18"/>
    <mergeCell ref="B10:I11"/>
  </mergeCells>
  <dataValidations count="1">
    <dataValidation type="list" allowBlank="1" showInputMessage="1" showErrorMessage="1" sqref="L5">
      <formula1>"正向指标,反向指标"</formula1>
    </dataValidation>
  </dataValidation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5"/>
  <sheetViews>
    <sheetView workbookViewId="0">
      <selection activeCell="B7" sqref="B7:C7"/>
    </sheetView>
  </sheetViews>
  <sheetFormatPr defaultColWidth="10" defaultRowHeight="13.5"/>
  <cols>
    <col min="1" max="1" width="5.75" style="1" customWidth="1"/>
    <col min="2" max="2" width="10.6333333333333" style="1" customWidth="1"/>
    <col min="3" max="3" width="10.25" style="1" customWidth="1"/>
    <col min="4" max="4" width="11.6333333333333" style="1" customWidth="1"/>
    <col min="5" max="7" width="9.63333333333333" style="1" customWidth="1"/>
    <col min="8" max="8" width="15.75" style="1" customWidth="1"/>
    <col min="9" max="9" width="9.75" style="1" customWidth="1"/>
    <col min="10" max="16382" width="10" style="1"/>
  </cols>
  <sheetData>
    <row r="1" ht="24.95" customHeight="1" spans="1:1">
      <c r="A1" s="2" t="s">
        <v>289</v>
      </c>
    </row>
    <row r="2" ht="27" customHeight="1" spans="1:8">
      <c r="A2" s="3" t="s">
        <v>290</v>
      </c>
      <c r="B2" s="3"/>
      <c r="C2" s="3"/>
      <c r="D2" s="3"/>
      <c r="E2" s="3"/>
      <c r="F2" s="3"/>
      <c r="G2" s="3"/>
      <c r="H2" s="3"/>
    </row>
    <row r="3" ht="26.45" customHeight="1" spans="1:8">
      <c r="A3" s="4" t="s">
        <v>291</v>
      </c>
      <c r="B3" s="4"/>
      <c r="C3" s="4"/>
      <c r="D3" s="4"/>
      <c r="E3" s="4"/>
      <c r="F3" s="4"/>
      <c r="G3" s="4"/>
      <c r="H3" s="4"/>
    </row>
    <row r="4" ht="26.45" customHeight="1" spans="1:8">
      <c r="A4" s="5" t="s">
        <v>72</v>
      </c>
      <c r="B4" s="5"/>
      <c r="C4" s="5"/>
      <c r="D4" s="5" t="s">
        <v>0</v>
      </c>
      <c r="E4" s="5"/>
      <c r="F4" s="5"/>
      <c r="G4" s="5"/>
      <c r="H4" s="5"/>
    </row>
    <row r="5" ht="26.45" customHeight="1" spans="1:8">
      <c r="A5" s="5" t="s">
        <v>292</v>
      </c>
      <c r="B5" s="5" t="s">
        <v>293</v>
      </c>
      <c r="C5" s="5"/>
      <c r="D5" s="5" t="s">
        <v>294</v>
      </c>
      <c r="E5" s="5"/>
      <c r="F5" s="5"/>
      <c r="G5" s="5"/>
      <c r="H5" s="5"/>
    </row>
    <row r="6" ht="26.45" customHeight="1" spans="1:8">
      <c r="A6" s="5"/>
      <c r="B6" s="6" t="s">
        <v>76</v>
      </c>
      <c r="C6" s="6"/>
      <c r="D6" s="6" t="s">
        <v>295</v>
      </c>
      <c r="E6" s="6"/>
      <c r="F6" s="6"/>
      <c r="G6" s="6"/>
      <c r="H6" s="6"/>
    </row>
    <row r="7" ht="149" customHeight="1" spans="1:8">
      <c r="A7" s="5"/>
      <c r="B7" s="6" t="s">
        <v>77</v>
      </c>
      <c r="C7" s="6"/>
      <c r="D7" s="6" t="s">
        <v>296</v>
      </c>
      <c r="E7" s="6"/>
      <c r="F7" s="6"/>
      <c r="G7" s="6"/>
      <c r="H7" s="6"/>
    </row>
    <row r="8" ht="26.45" customHeight="1" spans="1:8">
      <c r="A8" s="5"/>
      <c r="B8" s="6"/>
      <c r="C8" s="6"/>
      <c r="D8" s="6"/>
      <c r="E8" s="6"/>
      <c r="F8" s="6"/>
      <c r="G8" s="6"/>
      <c r="H8" s="6"/>
    </row>
    <row r="9" ht="26.45" customHeight="1" spans="1:8">
      <c r="A9" s="5"/>
      <c r="B9" s="6"/>
      <c r="C9" s="6"/>
      <c r="D9" s="6"/>
      <c r="E9" s="6"/>
      <c r="F9" s="6"/>
      <c r="G9" s="6"/>
      <c r="H9" s="6"/>
    </row>
    <row r="10" ht="26.45" customHeight="1" spans="1:8">
      <c r="A10" s="5"/>
      <c r="B10" s="5" t="s">
        <v>297</v>
      </c>
      <c r="C10" s="5"/>
      <c r="D10" s="5"/>
      <c r="E10" s="5"/>
      <c r="F10" s="5" t="s">
        <v>298</v>
      </c>
      <c r="G10" s="5" t="s">
        <v>224</v>
      </c>
      <c r="H10" s="5" t="s">
        <v>225</v>
      </c>
    </row>
    <row r="11" ht="26.45" customHeight="1" spans="1:8">
      <c r="A11" s="5"/>
      <c r="B11" s="5"/>
      <c r="C11" s="5"/>
      <c r="D11" s="5"/>
      <c r="E11" s="5"/>
      <c r="F11" s="7">
        <v>3364392.58</v>
      </c>
      <c r="G11" s="7">
        <v>3364392.58</v>
      </c>
      <c r="H11" s="7"/>
    </row>
    <row r="12" ht="26.45" customHeight="1" spans="1:8">
      <c r="A12" s="8" t="s">
        <v>299</v>
      </c>
      <c r="B12" s="9"/>
      <c r="C12" s="9"/>
      <c r="D12" s="9"/>
      <c r="E12" s="9"/>
      <c r="F12" s="9"/>
      <c r="G12" s="9"/>
      <c r="H12" s="9"/>
    </row>
    <row r="13" ht="26.45" customHeight="1" spans="1:8">
      <c r="A13" s="10" t="s">
        <v>300</v>
      </c>
      <c r="B13" s="10" t="s">
        <v>229</v>
      </c>
      <c r="C13" s="10" t="s">
        <v>230</v>
      </c>
      <c r="D13" s="10"/>
      <c r="E13" s="10" t="s">
        <v>231</v>
      </c>
      <c r="F13" s="10"/>
      <c r="G13" s="10" t="s">
        <v>301</v>
      </c>
      <c r="H13" s="10"/>
    </row>
    <row r="14" ht="65" customHeight="1" spans="1:8">
      <c r="A14" s="10"/>
      <c r="B14" s="11" t="s">
        <v>302</v>
      </c>
      <c r="C14" s="11" t="s">
        <v>234</v>
      </c>
      <c r="D14" s="11"/>
      <c r="E14" s="11" t="s">
        <v>76</v>
      </c>
      <c r="F14" s="11"/>
      <c r="G14" s="11" t="s">
        <v>303</v>
      </c>
      <c r="H14" s="11"/>
    </row>
    <row r="15" ht="26.45" customHeight="1" spans="1:8">
      <c r="A15" s="10"/>
      <c r="B15" s="11"/>
      <c r="C15" s="11"/>
      <c r="D15" s="11"/>
      <c r="E15" s="11" t="s">
        <v>77</v>
      </c>
      <c r="F15" s="11"/>
      <c r="G15" s="11" t="s">
        <v>304</v>
      </c>
      <c r="H15" s="11"/>
    </row>
    <row r="16" ht="26.45" customHeight="1" spans="1:8">
      <c r="A16" s="10"/>
      <c r="B16" s="11"/>
      <c r="C16" s="11" t="s">
        <v>241</v>
      </c>
      <c r="D16" s="11"/>
      <c r="E16" s="11" t="s">
        <v>76</v>
      </c>
      <c r="F16" s="11"/>
      <c r="G16" s="10" t="s">
        <v>305</v>
      </c>
      <c r="H16" s="10"/>
    </row>
    <row r="17" ht="26.45" customHeight="1" spans="1:8">
      <c r="A17" s="10"/>
      <c r="B17" s="11"/>
      <c r="C17" s="11"/>
      <c r="D17" s="11"/>
      <c r="E17" s="11" t="s">
        <v>77</v>
      </c>
      <c r="F17" s="11"/>
      <c r="G17" s="11" t="s">
        <v>306</v>
      </c>
      <c r="H17" s="11"/>
    </row>
    <row r="18" ht="26.45" customHeight="1" spans="1:8">
      <c r="A18" s="10"/>
      <c r="B18" s="11"/>
      <c r="C18" s="11" t="s">
        <v>243</v>
      </c>
      <c r="D18" s="11"/>
      <c r="E18" s="11" t="s">
        <v>76</v>
      </c>
      <c r="F18" s="11"/>
      <c r="G18" s="10" t="s">
        <v>307</v>
      </c>
      <c r="H18" s="10"/>
    </row>
    <row r="19" ht="26.45" customHeight="1" spans="1:8">
      <c r="A19" s="10"/>
      <c r="B19" s="11"/>
      <c r="C19" s="11"/>
      <c r="D19" s="11"/>
      <c r="E19" s="11" t="s">
        <v>77</v>
      </c>
      <c r="F19" s="11"/>
      <c r="G19" s="10" t="s">
        <v>307</v>
      </c>
      <c r="H19" s="10"/>
    </row>
    <row r="20" ht="26.45" customHeight="1" spans="1:8">
      <c r="A20" s="10"/>
      <c r="B20" s="11"/>
      <c r="C20" s="11" t="s">
        <v>246</v>
      </c>
      <c r="D20" s="11"/>
      <c r="E20" s="11" t="s">
        <v>76</v>
      </c>
      <c r="F20" s="11"/>
      <c r="G20" s="10" t="s">
        <v>308</v>
      </c>
      <c r="H20" s="10"/>
    </row>
    <row r="21" ht="26.45" customHeight="1" spans="1:8">
      <c r="A21" s="10"/>
      <c r="B21" s="11"/>
      <c r="C21" s="11"/>
      <c r="D21" s="11"/>
      <c r="E21" s="11" t="s">
        <v>77</v>
      </c>
      <c r="F21" s="11"/>
      <c r="G21" s="11" t="s">
        <v>309</v>
      </c>
      <c r="H21" s="11"/>
    </row>
    <row r="22" ht="26.45" customHeight="1" spans="1:8">
      <c r="A22" s="10"/>
      <c r="B22" s="11" t="s">
        <v>251</v>
      </c>
      <c r="C22" s="11" t="s">
        <v>279</v>
      </c>
      <c r="D22" s="11"/>
      <c r="E22" s="11"/>
      <c r="F22" s="11"/>
      <c r="G22" s="11"/>
      <c r="H22" s="11"/>
    </row>
    <row r="23" ht="26.45" customHeight="1" spans="1:8">
      <c r="A23" s="10"/>
      <c r="B23" s="11"/>
      <c r="C23" s="11" t="s">
        <v>252</v>
      </c>
      <c r="D23" s="11"/>
      <c r="E23" s="11" t="s">
        <v>310</v>
      </c>
      <c r="F23" s="11"/>
      <c r="G23" s="11" t="s">
        <v>311</v>
      </c>
      <c r="H23" s="11"/>
    </row>
    <row r="24" ht="26.45" customHeight="1" spans="1:8">
      <c r="A24" s="10"/>
      <c r="B24" s="11"/>
      <c r="C24" s="11" t="s">
        <v>282</v>
      </c>
      <c r="D24" s="11"/>
      <c r="E24" s="11"/>
      <c r="F24" s="11"/>
      <c r="G24" s="11"/>
      <c r="H24" s="11"/>
    </row>
    <row r="25" ht="26.45" customHeight="1" spans="1:8">
      <c r="A25" s="10"/>
      <c r="B25" s="11"/>
      <c r="C25" s="11" t="s">
        <v>255</v>
      </c>
      <c r="D25" s="11"/>
      <c r="E25" s="11"/>
      <c r="F25" s="11"/>
      <c r="G25" s="11"/>
      <c r="H25" s="11"/>
    </row>
    <row r="26" ht="26.45" customHeight="1" spans="1:8">
      <c r="A26" s="10"/>
      <c r="B26" s="11" t="s">
        <v>258</v>
      </c>
      <c r="C26" s="11" t="s">
        <v>259</v>
      </c>
      <c r="D26" s="11"/>
      <c r="E26" s="11" t="s">
        <v>312</v>
      </c>
      <c r="F26" s="11"/>
      <c r="G26" s="11" t="s">
        <v>313</v>
      </c>
      <c r="H26" s="11"/>
    </row>
    <row r="27" ht="45" customHeight="1" spans="1:8">
      <c r="A27" s="12"/>
      <c r="B27" s="12"/>
      <c r="C27" s="12"/>
      <c r="D27" s="12"/>
      <c r="E27" s="12"/>
      <c r="F27" s="12"/>
      <c r="G27" s="12"/>
      <c r="H27" s="12"/>
    </row>
    <row r="28" ht="16.35" customHeight="1" spans="1:2">
      <c r="A28" s="13"/>
      <c r="B28" s="13"/>
    </row>
    <row r="29" ht="16.35" customHeight="1" spans="1:1">
      <c r="A29" s="13"/>
    </row>
    <row r="30" ht="16.35" customHeight="1" spans="1:15">
      <c r="A30" s="13"/>
      <c r="O30" s="14"/>
    </row>
    <row r="31" ht="16.35" customHeight="1" spans="1:1">
      <c r="A31" s="13"/>
    </row>
    <row r="32" ht="16.35" customHeight="1" spans="1:8">
      <c r="A32" s="13"/>
      <c r="B32" s="13"/>
      <c r="C32" s="13"/>
      <c r="D32" s="13"/>
      <c r="E32" s="13"/>
      <c r="F32" s="13"/>
      <c r="G32" s="13"/>
      <c r="H32" s="13"/>
    </row>
    <row r="33" ht="16.35" customHeight="1" spans="1:8">
      <c r="A33" s="13"/>
      <c r="B33" s="13"/>
      <c r="C33" s="13"/>
      <c r="D33" s="13"/>
      <c r="E33" s="13"/>
      <c r="F33" s="13"/>
      <c r="G33" s="13"/>
      <c r="H33" s="13"/>
    </row>
    <row r="34" ht="16.35" customHeight="1" spans="1:8">
      <c r="A34" s="13"/>
      <c r="B34" s="13"/>
      <c r="C34" s="13"/>
      <c r="D34" s="13"/>
      <c r="E34" s="13"/>
      <c r="F34" s="13"/>
      <c r="G34" s="13"/>
      <c r="H34" s="13"/>
    </row>
    <row r="35" ht="16.35" customHeight="1" spans="1:8">
      <c r="A35" s="13"/>
      <c r="B35" s="13"/>
      <c r="C35" s="13"/>
      <c r="D35" s="13"/>
      <c r="E35" s="13"/>
      <c r="F35" s="13"/>
      <c r="G35" s="13"/>
      <c r="H35" s="13"/>
    </row>
  </sheetData>
  <mergeCells count="59">
    <mergeCell ref="A2:H2"/>
    <mergeCell ref="A3:H3"/>
    <mergeCell ref="A4:C4"/>
    <mergeCell ref="D4:H4"/>
    <mergeCell ref="B5:C5"/>
    <mergeCell ref="D5:H5"/>
    <mergeCell ref="B6:C6"/>
    <mergeCell ref="D6:H6"/>
    <mergeCell ref="B7:C7"/>
    <mergeCell ref="D7:H7"/>
    <mergeCell ref="B8:C8"/>
    <mergeCell ref="D8:H8"/>
    <mergeCell ref="B9:C9"/>
    <mergeCell ref="D9:H9"/>
    <mergeCell ref="B12:H12"/>
    <mergeCell ref="C13:D13"/>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A27:H27"/>
    <mergeCell ref="A5:A11"/>
    <mergeCell ref="A13:A26"/>
    <mergeCell ref="B14:B21"/>
    <mergeCell ref="B22:B25"/>
    <mergeCell ref="B10:E11"/>
    <mergeCell ref="C14:D15"/>
    <mergeCell ref="C16:D17"/>
    <mergeCell ref="C18:D19"/>
    <mergeCell ref="C20:D21"/>
  </mergeCells>
  <printOptions horizontalCentered="1"/>
  <pageMargins left="1.37777777777778" right="0.984027777777778" top="0.590277777777778" bottom="0.590277777777778" header="0" footer="0"/>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30" activePane="bottomLeft" state="frozen"/>
      <selection/>
      <selection pane="bottomLeft" activeCell="B5" sqref="B5"/>
    </sheetView>
  </sheetViews>
  <sheetFormatPr defaultColWidth="10" defaultRowHeight="13.5" outlineLevelCol="5"/>
  <cols>
    <col min="1" max="1" width="1.5" style="107" customWidth="1"/>
    <col min="2" max="2" width="42.6333333333333" style="107" customWidth="1"/>
    <col min="3" max="3" width="16.6333333333333" style="107" customWidth="1"/>
    <col min="4" max="4" width="42.6333333333333" style="107" customWidth="1"/>
    <col min="5" max="5" width="16.6333333333333" style="107" customWidth="1"/>
    <col min="6" max="6" width="1.5" style="107" customWidth="1"/>
    <col min="7" max="11" width="9.75" style="107" customWidth="1"/>
    <col min="12" max="16384" width="10" style="107"/>
  </cols>
  <sheetData>
    <row r="1" s="150" customFormat="1" ht="24.95" customHeight="1" spans="1:6">
      <c r="A1" s="151"/>
      <c r="B1" s="2" t="s">
        <v>3</v>
      </c>
      <c r="D1" s="2"/>
      <c r="E1" s="2"/>
      <c r="F1" s="152" t="s">
        <v>4</v>
      </c>
    </row>
    <row r="2" ht="22.9" customHeight="1" spans="1:6">
      <c r="A2" s="140"/>
      <c r="B2" s="141" t="s">
        <v>5</v>
      </c>
      <c r="C2" s="141"/>
      <c r="D2" s="141"/>
      <c r="E2" s="141"/>
      <c r="F2" s="130"/>
    </row>
    <row r="3" ht="19.5" customHeight="1" spans="1:6">
      <c r="A3" s="140"/>
      <c r="B3" s="113" t="s">
        <v>6</v>
      </c>
      <c r="D3" s="13"/>
      <c r="E3" s="153" t="s">
        <v>7</v>
      </c>
      <c r="F3" s="130"/>
    </row>
    <row r="4" ht="26.1" customHeight="1" spans="1:6">
      <c r="A4" s="140"/>
      <c r="B4" s="86" t="s">
        <v>8</v>
      </c>
      <c r="C4" s="86"/>
      <c r="D4" s="86" t="s">
        <v>9</v>
      </c>
      <c r="E4" s="86"/>
      <c r="F4" s="130"/>
    </row>
    <row r="5" ht="26.1" customHeight="1" spans="1:6">
      <c r="A5" s="140"/>
      <c r="B5" s="86" t="s">
        <v>10</v>
      </c>
      <c r="C5" s="86" t="s">
        <v>11</v>
      </c>
      <c r="D5" s="86" t="s">
        <v>10</v>
      </c>
      <c r="E5" s="86" t="s">
        <v>11</v>
      </c>
      <c r="F5" s="130"/>
    </row>
    <row r="6" ht="26.1" customHeight="1" spans="1:6">
      <c r="A6" s="110"/>
      <c r="B6" s="90" t="s">
        <v>12</v>
      </c>
      <c r="C6" s="91">
        <v>2844392.58</v>
      </c>
      <c r="D6" s="90" t="s">
        <v>13</v>
      </c>
      <c r="E6" s="91">
        <v>2229311.1</v>
      </c>
      <c r="F6" s="118"/>
    </row>
    <row r="7" ht="26.1" customHeight="1" spans="1:6">
      <c r="A7" s="110"/>
      <c r="B7" s="90" t="s">
        <v>14</v>
      </c>
      <c r="C7" s="91">
        <v>520000</v>
      </c>
      <c r="D7" s="90" t="s">
        <v>15</v>
      </c>
      <c r="E7" s="91"/>
      <c r="F7" s="118"/>
    </row>
    <row r="8" ht="26.1" customHeight="1" spans="1:6">
      <c r="A8" s="110"/>
      <c r="B8" s="90" t="s">
        <v>16</v>
      </c>
      <c r="C8" s="91"/>
      <c r="D8" s="90" t="s">
        <v>17</v>
      </c>
      <c r="E8" s="91"/>
      <c r="F8" s="118"/>
    </row>
    <row r="9" ht="26.1" customHeight="1" spans="1:6">
      <c r="A9" s="110"/>
      <c r="B9" s="90" t="s">
        <v>18</v>
      </c>
      <c r="C9" s="91"/>
      <c r="D9" s="90" t="s">
        <v>19</v>
      </c>
      <c r="E9" s="91"/>
      <c r="F9" s="118"/>
    </row>
    <row r="10" ht="26.1" customHeight="1" spans="1:6">
      <c r="A10" s="110"/>
      <c r="B10" s="90" t="s">
        <v>20</v>
      </c>
      <c r="C10" s="91"/>
      <c r="D10" s="90" t="s">
        <v>21</v>
      </c>
      <c r="E10" s="91"/>
      <c r="F10" s="118"/>
    </row>
    <row r="11" ht="26.1" customHeight="1" spans="1:6">
      <c r="A11" s="110"/>
      <c r="B11" s="90" t="s">
        <v>22</v>
      </c>
      <c r="C11" s="91"/>
      <c r="D11" s="90" t="s">
        <v>23</v>
      </c>
      <c r="E11" s="91"/>
      <c r="F11" s="118"/>
    </row>
    <row r="12" ht="26.1" customHeight="1" spans="1:6">
      <c r="A12" s="110"/>
      <c r="B12" s="90" t="s">
        <v>24</v>
      </c>
      <c r="C12" s="91"/>
      <c r="D12" s="90" t="s">
        <v>25</v>
      </c>
      <c r="E12" s="91"/>
      <c r="F12" s="118"/>
    </row>
    <row r="13" ht="26.1" customHeight="1" spans="1:6">
      <c r="A13" s="110"/>
      <c r="B13" s="90" t="s">
        <v>24</v>
      </c>
      <c r="C13" s="91"/>
      <c r="D13" s="90" t="s">
        <v>26</v>
      </c>
      <c r="E13" s="91">
        <v>255502.72</v>
      </c>
      <c r="F13" s="118"/>
    </row>
    <row r="14" ht="26.1" customHeight="1" spans="1:6">
      <c r="A14" s="110"/>
      <c r="B14" s="90" t="s">
        <v>24</v>
      </c>
      <c r="C14" s="91"/>
      <c r="D14" s="90" t="s">
        <v>27</v>
      </c>
      <c r="E14" s="91"/>
      <c r="F14" s="118"/>
    </row>
    <row r="15" ht="26.1" customHeight="1" spans="1:6">
      <c r="A15" s="110"/>
      <c r="B15" s="90" t="s">
        <v>24</v>
      </c>
      <c r="C15" s="91"/>
      <c r="D15" s="90" t="s">
        <v>28</v>
      </c>
      <c r="E15" s="91">
        <v>149086.76</v>
      </c>
      <c r="F15" s="118"/>
    </row>
    <row r="16" ht="26.1" customHeight="1" spans="1:6">
      <c r="A16" s="110"/>
      <c r="B16" s="90" t="s">
        <v>24</v>
      </c>
      <c r="C16" s="91"/>
      <c r="D16" s="90" t="s">
        <v>29</v>
      </c>
      <c r="E16" s="91"/>
      <c r="F16" s="118"/>
    </row>
    <row r="17" ht="26.1" customHeight="1" spans="1:6">
      <c r="A17" s="110"/>
      <c r="B17" s="90" t="s">
        <v>24</v>
      </c>
      <c r="C17" s="91"/>
      <c r="D17" s="90" t="s">
        <v>30</v>
      </c>
      <c r="E17" s="91">
        <v>520000</v>
      </c>
      <c r="F17" s="118"/>
    </row>
    <row r="18" ht="26.1" customHeight="1" spans="1:6">
      <c r="A18" s="110"/>
      <c r="B18" s="90" t="s">
        <v>24</v>
      </c>
      <c r="C18" s="91"/>
      <c r="D18" s="90" t="s">
        <v>31</v>
      </c>
      <c r="E18" s="91"/>
      <c r="F18" s="118"/>
    </row>
    <row r="19" ht="26.1" customHeight="1" spans="1:6">
      <c r="A19" s="110"/>
      <c r="B19" s="90" t="s">
        <v>24</v>
      </c>
      <c r="C19" s="91"/>
      <c r="D19" s="90" t="s">
        <v>32</v>
      </c>
      <c r="E19" s="91"/>
      <c r="F19" s="118"/>
    </row>
    <row r="20" ht="26.1" customHeight="1" spans="1:6">
      <c r="A20" s="110"/>
      <c r="B20" s="90" t="s">
        <v>24</v>
      </c>
      <c r="C20" s="91"/>
      <c r="D20" s="90" t="s">
        <v>33</v>
      </c>
      <c r="E20" s="91"/>
      <c r="F20" s="118"/>
    </row>
    <row r="21" ht="26.1" customHeight="1" spans="1:6">
      <c r="A21" s="110"/>
      <c r="B21" s="90" t="s">
        <v>24</v>
      </c>
      <c r="C21" s="91"/>
      <c r="D21" s="90" t="s">
        <v>34</v>
      </c>
      <c r="E21" s="91"/>
      <c r="F21" s="118"/>
    </row>
    <row r="22" ht="26.1" customHeight="1" spans="1:6">
      <c r="A22" s="110"/>
      <c r="B22" s="90" t="s">
        <v>24</v>
      </c>
      <c r="C22" s="91"/>
      <c r="D22" s="90" t="s">
        <v>35</v>
      </c>
      <c r="E22" s="91"/>
      <c r="F22" s="118"/>
    </row>
    <row r="23" ht="26.1" customHeight="1" spans="1:6">
      <c r="A23" s="110"/>
      <c r="B23" s="90" t="s">
        <v>24</v>
      </c>
      <c r="C23" s="91"/>
      <c r="D23" s="90" t="s">
        <v>36</v>
      </c>
      <c r="E23" s="91"/>
      <c r="F23" s="118"/>
    </row>
    <row r="24" ht="26.1" customHeight="1" spans="1:6">
      <c r="A24" s="110"/>
      <c r="B24" s="90" t="s">
        <v>24</v>
      </c>
      <c r="C24" s="91"/>
      <c r="D24" s="90" t="s">
        <v>37</v>
      </c>
      <c r="E24" s="91"/>
      <c r="F24" s="118"/>
    </row>
    <row r="25" ht="26.1" customHeight="1" spans="1:6">
      <c r="A25" s="110"/>
      <c r="B25" s="90" t="s">
        <v>24</v>
      </c>
      <c r="C25" s="91"/>
      <c r="D25" s="90" t="s">
        <v>38</v>
      </c>
      <c r="E25" s="91">
        <v>210492</v>
      </c>
      <c r="F25" s="118"/>
    </row>
    <row r="26" ht="26.1" customHeight="1" spans="1:6">
      <c r="A26" s="110"/>
      <c r="B26" s="90" t="s">
        <v>24</v>
      </c>
      <c r="C26" s="91"/>
      <c r="D26" s="90" t="s">
        <v>39</v>
      </c>
      <c r="E26" s="91"/>
      <c r="F26" s="118"/>
    </row>
    <row r="27" ht="26.1" customHeight="1" spans="1:6">
      <c r="A27" s="110"/>
      <c r="B27" s="90" t="s">
        <v>24</v>
      </c>
      <c r="C27" s="91"/>
      <c r="D27" s="90" t="s">
        <v>40</v>
      </c>
      <c r="E27" s="91"/>
      <c r="F27" s="118"/>
    </row>
    <row r="28" ht="26.1" customHeight="1" spans="1:6">
      <c r="A28" s="110"/>
      <c r="B28" s="90" t="s">
        <v>24</v>
      </c>
      <c r="C28" s="91"/>
      <c r="D28" s="90" t="s">
        <v>41</v>
      </c>
      <c r="E28" s="91"/>
      <c r="F28" s="118"/>
    </row>
    <row r="29" ht="26.1" customHeight="1" spans="1:6">
      <c r="A29" s="110"/>
      <c r="B29" s="90" t="s">
        <v>24</v>
      </c>
      <c r="C29" s="91"/>
      <c r="D29" s="90" t="s">
        <v>42</v>
      </c>
      <c r="E29" s="91"/>
      <c r="F29" s="118"/>
    </row>
    <row r="30" ht="26.1" customHeight="1" spans="1:6">
      <c r="A30" s="110"/>
      <c r="B30" s="90" t="s">
        <v>24</v>
      </c>
      <c r="C30" s="91"/>
      <c r="D30" s="90" t="s">
        <v>43</v>
      </c>
      <c r="E30" s="91"/>
      <c r="F30" s="118"/>
    </row>
    <row r="31" ht="26.1" customHeight="1" spans="1:6">
      <c r="A31" s="110"/>
      <c r="B31" s="90" t="s">
        <v>24</v>
      </c>
      <c r="C31" s="91"/>
      <c r="D31" s="90" t="s">
        <v>44</v>
      </c>
      <c r="E31" s="91"/>
      <c r="F31" s="118"/>
    </row>
    <row r="32" ht="26.1" customHeight="1" spans="1:6">
      <c r="A32" s="110"/>
      <c r="B32" s="90" t="s">
        <v>24</v>
      </c>
      <c r="C32" s="91"/>
      <c r="D32" s="90" t="s">
        <v>45</v>
      </c>
      <c r="E32" s="91"/>
      <c r="F32" s="118"/>
    </row>
    <row r="33" ht="26.1" customHeight="1" spans="1:6">
      <c r="A33" s="110"/>
      <c r="B33" s="90" t="s">
        <v>24</v>
      </c>
      <c r="C33" s="91"/>
      <c r="D33" s="90" t="s">
        <v>46</v>
      </c>
      <c r="E33" s="91"/>
      <c r="F33" s="118"/>
    </row>
    <row r="34" ht="26.1" customHeight="1" spans="1:6">
      <c r="A34" s="110"/>
      <c r="B34" s="90" t="s">
        <v>24</v>
      </c>
      <c r="C34" s="91"/>
      <c r="D34" s="90" t="s">
        <v>47</v>
      </c>
      <c r="E34" s="91"/>
      <c r="F34" s="118"/>
    </row>
    <row r="35" ht="26.1" customHeight="1" spans="1:6">
      <c r="A35" s="110"/>
      <c r="B35" s="90" t="s">
        <v>24</v>
      </c>
      <c r="C35" s="91"/>
      <c r="D35" s="90" t="s">
        <v>48</v>
      </c>
      <c r="E35" s="91"/>
      <c r="F35" s="118"/>
    </row>
    <row r="36" ht="26.1" customHeight="1" spans="1:6">
      <c r="A36" s="119"/>
      <c r="B36" s="86" t="s">
        <v>49</v>
      </c>
      <c r="C36" s="89">
        <f>SUM(C6:C35)</f>
        <v>3364392.58</v>
      </c>
      <c r="D36" s="86" t="s">
        <v>50</v>
      </c>
      <c r="E36" s="89">
        <f>SUM(E6:E35)</f>
        <v>3364392.58</v>
      </c>
      <c r="F36" s="120"/>
    </row>
    <row r="37" ht="26.1" customHeight="1" spans="1:6">
      <c r="A37" s="110"/>
      <c r="B37" s="90" t="s">
        <v>51</v>
      </c>
      <c r="C37" s="91"/>
      <c r="D37" s="90" t="s">
        <v>52</v>
      </c>
      <c r="E37" s="91"/>
      <c r="F37" s="154"/>
    </row>
    <row r="38" ht="26.1" customHeight="1" spans="1:6">
      <c r="A38" s="155"/>
      <c r="B38" s="90" t="s">
        <v>53</v>
      </c>
      <c r="C38" s="91"/>
      <c r="D38" s="90" t="s">
        <v>54</v>
      </c>
      <c r="E38" s="91"/>
      <c r="F38" s="154"/>
    </row>
    <row r="39" ht="26.1" customHeight="1" spans="1:6">
      <c r="A39" s="155"/>
      <c r="B39" s="156"/>
      <c r="C39" s="156"/>
      <c r="D39" s="90" t="s">
        <v>55</v>
      </c>
      <c r="E39" s="91"/>
      <c r="F39" s="154"/>
    </row>
    <row r="40" ht="26.1" customHeight="1" spans="1:6">
      <c r="A40" s="157"/>
      <c r="B40" s="86" t="s">
        <v>56</v>
      </c>
      <c r="C40" s="89">
        <f>C36</f>
        <v>3364392.58</v>
      </c>
      <c r="D40" s="86" t="s">
        <v>57</v>
      </c>
      <c r="E40" s="89">
        <f>E36</f>
        <v>3364392.58</v>
      </c>
      <c r="F40" s="158"/>
    </row>
    <row r="41" ht="9.75" customHeight="1" spans="1:6">
      <c r="A41" s="144"/>
      <c r="B41" s="144"/>
      <c r="C41" s="159"/>
      <c r="D41" s="159"/>
      <c r="E41" s="144"/>
      <c r="F41" s="145"/>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F9" sqref="F9"/>
    </sheetView>
  </sheetViews>
  <sheetFormatPr defaultColWidth="10" defaultRowHeight="13.5"/>
  <cols>
    <col min="1" max="1" width="1.5" style="107" customWidth="1"/>
    <col min="2" max="2" width="16.8833333333333" style="107" customWidth="1"/>
    <col min="3" max="3" width="31.75" style="107" customWidth="1"/>
    <col min="4" max="4" width="15.125" style="107" customWidth="1"/>
    <col min="5" max="5" width="13" style="107" customWidth="1"/>
    <col min="6" max="6" width="14.875" style="107" customWidth="1"/>
    <col min="7" max="14" width="13" style="107" customWidth="1"/>
    <col min="15" max="15" width="1.5" style="107" customWidth="1"/>
    <col min="16" max="16" width="9.75" style="107" customWidth="1"/>
    <col min="17" max="16384" width="10" style="107"/>
  </cols>
  <sheetData>
    <row r="1" ht="24.95" customHeight="1" spans="1:15">
      <c r="A1" s="108"/>
      <c r="B1" s="2" t="s">
        <v>58</v>
      </c>
      <c r="C1" s="13"/>
      <c r="D1" s="148"/>
      <c r="E1" s="148"/>
      <c r="F1" s="148"/>
      <c r="G1" s="13"/>
      <c r="H1" s="13"/>
      <c r="I1" s="13"/>
      <c r="L1" s="13"/>
      <c r="M1" s="13"/>
      <c r="N1" s="109"/>
      <c r="O1" s="110"/>
    </row>
    <row r="2" ht="22.9" customHeight="1" spans="1:15">
      <c r="A2" s="108"/>
      <c r="B2" s="111" t="s">
        <v>59</v>
      </c>
      <c r="C2" s="111"/>
      <c r="D2" s="111"/>
      <c r="E2" s="111"/>
      <c r="F2" s="111"/>
      <c r="G2" s="111"/>
      <c r="H2" s="111"/>
      <c r="I2" s="111"/>
      <c r="J2" s="111"/>
      <c r="K2" s="111"/>
      <c r="L2" s="111"/>
      <c r="M2" s="111"/>
      <c r="N2" s="111"/>
      <c r="O2" s="110" t="s">
        <v>4</v>
      </c>
    </row>
    <row r="3" ht="19.5" customHeight="1" spans="1:15">
      <c r="A3" s="112"/>
      <c r="B3" s="113" t="s">
        <v>6</v>
      </c>
      <c r="C3" s="113"/>
      <c r="D3" s="112"/>
      <c r="E3" s="112"/>
      <c r="F3" s="133"/>
      <c r="G3" s="112"/>
      <c r="H3" s="133"/>
      <c r="I3" s="133"/>
      <c r="J3" s="133"/>
      <c r="K3" s="133"/>
      <c r="L3" s="133"/>
      <c r="M3" s="133"/>
      <c r="N3" s="149" t="s">
        <v>7</v>
      </c>
      <c r="O3" s="115"/>
    </row>
    <row r="4" ht="24.4" customHeight="1" spans="1:15">
      <c r="A4" s="116"/>
      <c r="B4" s="103" t="s">
        <v>10</v>
      </c>
      <c r="C4" s="103"/>
      <c r="D4" s="103" t="s">
        <v>60</v>
      </c>
      <c r="E4" s="103" t="s">
        <v>61</v>
      </c>
      <c r="F4" s="103" t="s">
        <v>62</v>
      </c>
      <c r="G4" s="103" t="s">
        <v>63</v>
      </c>
      <c r="H4" s="103" t="s">
        <v>64</v>
      </c>
      <c r="I4" s="103" t="s">
        <v>65</v>
      </c>
      <c r="J4" s="103" t="s">
        <v>66</v>
      </c>
      <c r="K4" s="103" t="s">
        <v>67</v>
      </c>
      <c r="L4" s="103" t="s">
        <v>68</v>
      </c>
      <c r="M4" s="103" t="s">
        <v>69</v>
      </c>
      <c r="N4" s="103" t="s">
        <v>70</v>
      </c>
      <c r="O4" s="118"/>
    </row>
    <row r="5" ht="24.4" customHeight="1" spans="1:15">
      <c r="A5" s="116"/>
      <c r="B5" s="103" t="s">
        <v>71</v>
      </c>
      <c r="C5" s="103" t="s">
        <v>72</v>
      </c>
      <c r="D5" s="103"/>
      <c r="E5" s="103"/>
      <c r="F5" s="103"/>
      <c r="G5" s="103"/>
      <c r="H5" s="103"/>
      <c r="I5" s="103"/>
      <c r="J5" s="103"/>
      <c r="K5" s="103"/>
      <c r="L5" s="103"/>
      <c r="M5" s="103"/>
      <c r="N5" s="103"/>
      <c r="O5" s="118"/>
    </row>
    <row r="6" ht="24.4" customHeight="1" spans="1:15">
      <c r="A6" s="116"/>
      <c r="B6" s="103"/>
      <c r="C6" s="103"/>
      <c r="D6" s="103"/>
      <c r="E6" s="103"/>
      <c r="F6" s="103"/>
      <c r="G6" s="103"/>
      <c r="H6" s="103"/>
      <c r="I6" s="103"/>
      <c r="J6" s="103"/>
      <c r="K6" s="103"/>
      <c r="L6" s="103"/>
      <c r="M6" s="103"/>
      <c r="N6" s="103"/>
      <c r="O6" s="118"/>
    </row>
    <row r="7" ht="27" customHeight="1" spans="1:15">
      <c r="A7" s="119"/>
      <c r="B7" s="86"/>
      <c r="C7" s="86" t="s">
        <v>73</v>
      </c>
      <c r="D7" s="89">
        <f>D8</f>
        <v>3364392.58</v>
      </c>
      <c r="E7" s="89">
        <f t="shared" ref="E7:N7" si="0">E8</f>
        <v>0</v>
      </c>
      <c r="F7" s="89">
        <f t="shared" si="0"/>
        <v>2844392.58</v>
      </c>
      <c r="G7" s="89">
        <f t="shared" si="0"/>
        <v>520000</v>
      </c>
      <c r="H7" s="89">
        <f t="shared" si="0"/>
        <v>0</v>
      </c>
      <c r="I7" s="89">
        <f t="shared" si="0"/>
        <v>0</v>
      </c>
      <c r="J7" s="89">
        <f t="shared" si="0"/>
        <v>0</v>
      </c>
      <c r="K7" s="89">
        <f t="shared" si="0"/>
        <v>0</v>
      </c>
      <c r="L7" s="89">
        <f t="shared" si="0"/>
        <v>0</v>
      </c>
      <c r="M7" s="89">
        <f t="shared" si="0"/>
        <v>0</v>
      </c>
      <c r="N7" s="89">
        <f t="shared" si="0"/>
        <v>0</v>
      </c>
      <c r="O7" s="120"/>
    </row>
    <row r="8" ht="27" customHeight="1" spans="1:15">
      <c r="A8" s="119"/>
      <c r="B8" s="104">
        <v>145001</v>
      </c>
      <c r="C8" s="104" t="s">
        <v>0</v>
      </c>
      <c r="D8" s="89">
        <f>SUM(E8:N8)</f>
        <v>3364392.58</v>
      </c>
      <c r="E8" s="89"/>
      <c r="F8" s="89">
        <v>2844392.58</v>
      </c>
      <c r="G8" s="89">
        <v>520000</v>
      </c>
      <c r="H8" s="89"/>
      <c r="I8" s="89"/>
      <c r="J8" s="89"/>
      <c r="K8" s="89"/>
      <c r="L8" s="89"/>
      <c r="M8" s="89"/>
      <c r="N8" s="89"/>
      <c r="O8" s="120"/>
    </row>
    <row r="9" ht="27" customHeight="1" spans="1:15">
      <c r="A9" s="119"/>
      <c r="B9" s="86"/>
      <c r="C9" s="86"/>
      <c r="D9" s="89"/>
      <c r="E9" s="89"/>
      <c r="F9" s="89"/>
      <c r="G9" s="89"/>
      <c r="H9" s="89"/>
      <c r="I9" s="89"/>
      <c r="J9" s="89"/>
      <c r="K9" s="89"/>
      <c r="L9" s="89"/>
      <c r="M9" s="89"/>
      <c r="N9" s="89"/>
      <c r="O9" s="120"/>
    </row>
    <row r="10" ht="27" customHeight="1" spans="1:15">
      <c r="A10" s="119"/>
      <c r="B10" s="86"/>
      <c r="C10" s="86"/>
      <c r="D10" s="89"/>
      <c r="E10" s="89"/>
      <c r="F10" s="89"/>
      <c r="G10" s="89"/>
      <c r="H10" s="89"/>
      <c r="I10" s="89"/>
      <c r="J10" s="89"/>
      <c r="K10" s="89"/>
      <c r="L10" s="89"/>
      <c r="M10" s="89"/>
      <c r="N10" s="89"/>
      <c r="O10" s="120"/>
    </row>
    <row r="11" ht="27" customHeight="1" spans="1:15">
      <c r="A11" s="119"/>
      <c r="B11" s="86"/>
      <c r="C11" s="86"/>
      <c r="D11" s="89"/>
      <c r="E11" s="89"/>
      <c r="F11" s="89"/>
      <c r="G11" s="89"/>
      <c r="H11" s="89"/>
      <c r="I11" s="89"/>
      <c r="J11" s="89"/>
      <c r="K11" s="89"/>
      <c r="L11" s="89"/>
      <c r="M11" s="89"/>
      <c r="N11" s="89"/>
      <c r="O11" s="120"/>
    </row>
    <row r="12" ht="27" customHeight="1" spans="1:15">
      <c r="A12" s="119"/>
      <c r="B12" s="86"/>
      <c r="C12" s="86"/>
      <c r="D12" s="89"/>
      <c r="E12" s="89"/>
      <c r="F12" s="89"/>
      <c r="G12" s="89"/>
      <c r="H12" s="89"/>
      <c r="I12" s="89"/>
      <c r="J12" s="89"/>
      <c r="K12" s="89"/>
      <c r="L12" s="89"/>
      <c r="M12" s="89"/>
      <c r="N12" s="89"/>
      <c r="O12" s="120"/>
    </row>
    <row r="13" ht="27" customHeight="1" spans="1:15">
      <c r="A13" s="119"/>
      <c r="B13" s="86"/>
      <c r="C13" s="86"/>
      <c r="D13" s="89"/>
      <c r="E13" s="89"/>
      <c r="F13" s="89"/>
      <c r="G13" s="89"/>
      <c r="H13" s="89"/>
      <c r="I13" s="89"/>
      <c r="J13" s="89"/>
      <c r="K13" s="89"/>
      <c r="L13" s="89"/>
      <c r="M13" s="89"/>
      <c r="N13" s="89"/>
      <c r="O13" s="120"/>
    </row>
    <row r="14" ht="27" customHeight="1" spans="1:15">
      <c r="A14" s="119"/>
      <c r="B14" s="86"/>
      <c r="C14" s="86"/>
      <c r="D14" s="89"/>
      <c r="E14" s="89"/>
      <c r="F14" s="89"/>
      <c r="G14" s="89"/>
      <c r="H14" s="89"/>
      <c r="I14" s="89"/>
      <c r="J14" s="89"/>
      <c r="K14" s="89"/>
      <c r="L14" s="89"/>
      <c r="M14" s="89"/>
      <c r="N14" s="89"/>
      <c r="O14" s="120"/>
    </row>
    <row r="15" ht="27" customHeight="1" spans="1:15">
      <c r="A15" s="119"/>
      <c r="B15" s="86"/>
      <c r="C15" s="86"/>
      <c r="D15" s="89"/>
      <c r="E15" s="89"/>
      <c r="F15" s="89"/>
      <c r="G15" s="89"/>
      <c r="H15" s="89"/>
      <c r="I15" s="89"/>
      <c r="J15" s="89"/>
      <c r="K15" s="89"/>
      <c r="L15" s="89"/>
      <c r="M15" s="89"/>
      <c r="N15" s="89"/>
      <c r="O15" s="120"/>
    </row>
    <row r="16" ht="27" customHeight="1" spans="1:15">
      <c r="A16" s="119"/>
      <c r="B16" s="86"/>
      <c r="C16" s="86"/>
      <c r="D16" s="89"/>
      <c r="E16" s="89"/>
      <c r="F16" s="89"/>
      <c r="G16" s="89"/>
      <c r="H16" s="89"/>
      <c r="I16" s="89"/>
      <c r="J16" s="89"/>
      <c r="K16" s="89"/>
      <c r="L16" s="89"/>
      <c r="M16" s="89"/>
      <c r="N16" s="89"/>
      <c r="O16" s="120"/>
    </row>
    <row r="17" ht="27" customHeight="1" spans="1:15">
      <c r="A17" s="119"/>
      <c r="B17" s="86"/>
      <c r="C17" s="86"/>
      <c r="D17" s="89"/>
      <c r="E17" s="89"/>
      <c r="F17" s="89"/>
      <c r="G17" s="89"/>
      <c r="H17" s="89"/>
      <c r="I17" s="89"/>
      <c r="J17" s="89"/>
      <c r="K17" s="89"/>
      <c r="L17" s="89"/>
      <c r="M17" s="89"/>
      <c r="N17" s="89"/>
      <c r="O17" s="120"/>
    </row>
    <row r="18" ht="27" customHeight="1" spans="1:15">
      <c r="A18" s="119"/>
      <c r="B18" s="86"/>
      <c r="C18" s="86"/>
      <c r="D18" s="89"/>
      <c r="E18" s="89"/>
      <c r="F18" s="89"/>
      <c r="G18" s="89"/>
      <c r="H18" s="89"/>
      <c r="I18" s="89"/>
      <c r="J18" s="89"/>
      <c r="K18" s="89"/>
      <c r="L18" s="89"/>
      <c r="M18" s="89"/>
      <c r="N18" s="89"/>
      <c r="O18" s="120"/>
    </row>
    <row r="19" ht="27" customHeight="1" spans="1:15">
      <c r="A19" s="119"/>
      <c r="B19" s="86"/>
      <c r="C19" s="86"/>
      <c r="D19" s="89"/>
      <c r="E19" s="89"/>
      <c r="F19" s="89"/>
      <c r="G19" s="89"/>
      <c r="H19" s="89"/>
      <c r="I19" s="89"/>
      <c r="J19" s="89"/>
      <c r="K19" s="89"/>
      <c r="L19" s="89"/>
      <c r="M19" s="89"/>
      <c r="N19" s="89"/>
      <c r="O19" s="120"/>
    </row>
    <row r="20" ht="27" customHeight="1" spans="1:15">
      <c r="A20" s="119"/>
      <c r="B20" s="86"/>
      <c r="C20" s="86"/>
      <c r="D20" s="89"/>
      <c r="E20" s="89"/>
      <c r="F20" s="89"/>
      <c r="G20" s="89"/>
      <c r="H20" s="89"/>
      <c r="I20" s="89"/>
      <c r="J20" s="89"/>
      <c r="K20" s="89"/>
      <c r="L20" s="89"/>
      <c r="M20" s="89"/>
      <c r="N20" s="89"/>
      <c r="O20" s="120"/>
    </row>
    <row r="21" ht="27" customHeight="1" spans="1:15">
      <c r="A21" s="116"/>
      <c r="B21" s="90"/>
      <c r="C21" s="90" t="s">
        <v>24</v>
      </c>
      <c r="D21" s="91"/>
      <c r="E21" s="91"/>
      <c r="F21" s="91"/>
      <c r="G21" s="91"/>
      <c r="H21" s="91"/>
      <c r="I21" s="91"/>
      <c r="J21" s="91"/>
      <c r="K21" s="91"/>
      <c r="L21" s="91"/>
      <c r="M21" s="91"/>
      <c r="N21" s="91"/>
      <c r="O21" s="117"/>
    </row>
    <row r="22" ht="27" customHeight="1" spans="1:15">
      <c r="A22" s="116"/>
      <c r="B22" s="90"/>
      <c r="C22" s="90" t="s">
        <v>24</v>
      </c>
      <c r="D22" s="91"/>
      <c r="E22" s="91"/>
      <c r="F22" s="91"/>
      <c r="G22" s="91"/>
      <c r="H22" s="91"/>
      <c r="I22" s="91"/>
      <c r="J22" s="91"/>
      <c r="K22" s="91"/>
      <c r="L22" s="91"/>
      <c r="M22" s="91"/>
      <c r="N22" s="91"/>
      <c r="O22" s="117"/>
    </row>
    <row r="23" ht="9.75" customHeight="1" spans="1:15">
      <c r="A23" s="121"/>
      <c r="B23" s="121"/>
      <c r="C23" s="121"/>
      <c r="D23" s="121"/>
      <c r="E23" s="121"/>
      <c r="F23" s="121"/>
      <c r="G23" s="121"/>
      <c r="H23" s="121"/>
      <c r="I23" s="121"/>
      <c r="J23" s="121"/>
      <c r="K23" s="121"/>
      <c r="L23" s="121"/>
      <c r="M23" s="121"/>
      <c r="N23" s="122"/>
      <c r="O23" s="123"/>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7"/>
  <sheetViews>
    <sheetView workbookViewId="0">
      <pane ySplit="6" topLeftCell="A7" activePane="bottomLeft" state="frozen"/>
      <selection/>
      <selection pane="bottomLeft" activeCell="F5" sqref="F5:F6"/>
    </sheetView>
  </sheetViews>
  <sheetFormatPr defaultColWidth="10" defaultRowHeight="13.5"/>
  <cols>
    <col min="1" max="1" width="1.5" style="107" customWidth="1"/>
    <col min="2" max="4" width="6.13333333333333" style="107" customWidth="1"/>
    <col min="5" max="5" width="16.8833333333333" style="107" customWidth="1"/>
    <col min="6" max="6" width="41" style="107" customWidth="1"/>
    <col min="7" max="10" width="16.3833333333333" style="107" customWidth="1"/>
    <col min="11" max="11" width="22.8833333333333" style="107" customWidth="1"/>
    <col min="12" max="12" width="1.5" style="107" customWidth="1"/>
    <col min="13" max="14" width="9.75" style="107" customWidth="1"/>
    <col min="15" max="16384" width="10" style="107"/>
  </cols>
  <sheetData>
    <row r="1" ht="24.95" customHeight="1" spans="1:12">
      <c r="A1" s="108"/>
      <c r="B1" s="2" t="s">
        <v>74</v>
      </c>
      <c r="C1" s="2"/>
      <c r="D1" s="2"/>
      <c r="E1" s="13"/>
      <c r="F1" s="13"/>
      <c r="G1" s="148"/>
      <c r="H1" s="148"/>
      <c r="I1" s="148"/>
      <c r="J1" s="148"/>
      <c r="K1" s="109"/>
      <c r="L1" s="110"/>
    </row>
    <row r="2" ht="22.9" customHeight="1" spans="1:12">
      <c r="A2" s="108"/>
      <c r="B2" s="111" t="s">
        <v>75</v>
      </c>
      <c r="C2" s="111"/>
      <c r="D2" s="111"/>
      <c r="E2" s="111"/>
      <c r="F2" s="111"/>
      <c r="G2" s="111"/>
      <c r="H2" s="111"/>
      <c r="I2" s="111"/>
      <c r="J2" s="111"/>
      <c r="K2" s="111"/>
      <c r="L2" s="110" t="s">
        <v>4</v>
      </c>
    </row>
    <row r="3" ht="19.5" customHeight="1" spans="1:12">
      <c r="A3" s="112"/>
      <c r="B3" s="113" t="s">
        <v>6</v>
      </c>
      <c r="C3" s="113"/>
      <c r="D3" s="113"/>
      <c r="E3" s="113"/>
      <c r="F3" s="113"/>
      <c r="G3" s="112"/>
      <c r="H3" s="112"/>
      <c r="I3" s="133"/>
      <c r="J3" s="133"/>
      <c r="K3" s="114" t="s">
        <v>7</v>
      </c>
      <c r="L3" s="115"/>
    </row>
    <row r="4" ht="24.4" customHeight="1" spans="1:12">
      <c r="A4" s="110"/>
      <c r="B4" s="86" t="s">
        <v>10</v>
      </c>
      <c r="C4" s="86"/>
      <c r="D4" s="86"/>
      <c r="E4" s="86"/>
      <c r="F4" s="86"/>
      <c r="G4" s="86" t="s">
        <v>60</v>
      </c>
      <c r="H4" s="86" t="s">
        <v>76</v>
      </c>
      <c r="I4" s="86" t="s">
        <v>77</v>
      </c>
      <c r="J4" s="86" t="s">
        <v>78</v>
      </c>
      <c r="K4" s="86" t="s">
        <v>79</v>
      </c>
      <c r="L4" s="117"/>
    </row>
    <row r="5" ht="24.4" customHeight="1" spans="1:12">
      <c r="A5" s="116"/>
      <c r="B5" s="86" t="s">
        <v>80</v>
      </c>
      <c r="C5" s="86"/>
      <c r="D5" s="86"/>
      <c r="E5" s="86" t="s">
        <v>71</v>
      </c>
      <c r="F5" s="86" t="s">
        <v>81</v>
      </c>
      <c r="G5" s="86"/>
      <c r="H5" s="86"/>
      <c r="I5" s="86"/>
      <c r="J5" s="86"/>
      <c r="K5" s="86"/>
      <c r="L5" s="117"/>
    </row>
    <row r="6" ht="24.4" customHeight="1" spans="1:12">
      <c r="A6" s="116"/>
      <c r="B6" s="86" t="s">
        <v>82</v>
      </c>
      <c r="C6" s="86" t="s">
        <v>83</v>
      </c>
      <c r="D6" s="86" t="s">
        <v>84</v>
      </c>
      <c r="E6" s="86"/>
      <c r="F6" s="86"/>
      <c r="G6" s="86"/>
      <c r="H6" s="86"/>
      <c r="I6" s="86"/>
      <c r="J6" s="86"/>
      <c r="K6" s="86"/>
      <c r="L6" s="118"/>
    </row>
    <row r="7" ht="27" customHeight="1" spans="1:12">
      <c r="A7" s="119"/>
      <c r="B7" s="86"/>
      <c r="C7" s="86"/>
      <c r="D7" s="86"/>
      <c r="E7" s="86"/>
      <c r="F7" s="86" t="s">
        <v>73</v>
      </c>
      <c r="G7" s="89">
        <f>SUM(H7:K7)</f>
        <v>3364392.58</v>
      </c>
      <c r="H7" s="89">
        <f>SUM(H8:H16)</f>
        <v>2844392.58</v>
      </c>
      <c r="I7" s="89">
        <f>SUM(I8:I16)</f>
        <v>520000</v>
      </c>
      <c r="J7" s="89"/>
      <c r="K7" s="89"/>
      <c r="L7" s="120"/>
    </row>
    <row r="8" ht="27" customHeight="1" spans="1:12">
      <c r="A8" s="119"/>
      <c r="B8" s="86">
        <v>201</v>
      </c>
      <c r="C8" s="105" t="s">
        <v>85</v>
      </c>
      <c r="D8" s="105" t="s">
        <v>86</v>
      </c>
      <c r="E8" s="86">
        <v>145001</v>
      </c>
      <c r="F8" s="86" t="s">
        <v>87</v>
      </c>
      <c r="G8" s="89">
        <f t="shared" ref="G8:G16" si="0">SUM(H8:K8)</f>
        <v>999935.77</v>
      </c>
      <c r="H8" s="89">
        <v>999935.77</v>
      </c>
      <c r="I8" s="89"/>
      <c r="J8" s="89"/>
      <c r="K8" s="89"/>
      <c r="L8" s="120"/>
    </row>
    <row r="9" ht="27" customHeight="1" spans="1:12">
      <c r="A9" s="119"/>
      <c r="B9" s="86">
        <v>201</v>
      </c>
      <c r="C9" s="105" t="s">
        <v>85</v>
      </c>
      <c r="D9" s="105" t="s">
        <v>88</v>
      </c>
      <c r="E9" s="86">
        <v>145001</v>
      </c>
      <c r="F9" s="86" t="s">
        <v>89</v>
      </c>
      <c r="G9" s="89">
        <f t="shared" si="0"/>
        <v>1229375.33</v>
      </c>
      <c r="H9" s="89">
        <v>1229375.33</v>
      </c>
      <c r="I9" s="89"/>
      <c r="J9" s="89"/>
      <c r="K9" s="89"/>
      <c r="L9" s="120"/>
    </row>
    <row r="10" ht="27" customHeight="1" spans="1:12">
      <c r="A10" s="119"/>
      <c r="B10" s="86">
        <v>208</v>
      </c>
      <c r="C10" s="105" t="s">
        <v>90</v>
      </c>
      <c r="D10" s="105" t="s">
        <v>90</v>
      </c>
      <c r="E10" s="86">
        <v>145001</v>
      </c>
      <c r="F10" s="86" t="s">
        <v>91</v>
      </c>
      <c r="G10" s="89">
        <f t="shared" si="0"/>
        <v>255502.72</v>
      </c>
      <c r="H10" s="89">
        <v>255502.72</v>
      </c>
      <c r="I10" s="89"/>
      <c r="J10" s="89"/>
      <c r="K10" s="89"/>
      <c r="L10" s="120"/>
    </row>
    <row r="11" ht="27" customHeight="1" spans="1:12">
      <c r="A11" s="119"/>
      <c r="B11" s="86">
        <v>210</v>
      </c>
      <c r="C11" s="105" t="s">
        <v>92</v>
      </c>
      <c r="D11" s="105" t="s">
        <v>86</v>
      </c>
      <c r="E11" s="86">
        <v>145001</v>
      </c>
      <c r="F11" s="86" t="s">
        <v>93</v>
      </c>
      <c r="G11" s="89">
        <f t="shared" si="0"/>
        <v>53687.64</v>
      </c>
      <c r="H11" s="89">
        <v>53687.64</v>
      </c>
      <c r="I11" s="89"/>
      <c r="J11" s="89"/>
      <c r="K11" s="89"/>
      <c r="L11" s="120"/>
    </row>
    <row r="12" ht="27" customHeight="1" spans="1:12">
      <c r="A12" s="119"/>
      <c r="B12" s="86">
        <v>210</v>
      </c>
      <c r="C12" s="105" t="s">
        <v>92</v>
      </c>
      <c r="D12" s="105" t="s">
        <v>94</v>
      </c>
      <c r="E12" s="86">
        <v>145001</v>
      </c>
      <c r="F12" s="86" t="s">
        <v>95</v>
      </c>
      <c r="G12" s="89">
        <f t="shared" si="0"/>
        <v>82583.12</v>
      </c>
      <c r="H12" s="89">
        <v>82583.12</v>
      </c>
      <c r="I12" s="89"/>
      <c r="J12" s="89"/>
      <c r="K12" s="89"/>
      <c r="L12" s="120"/>
    </row>
    <row r="13" ht="27" customHeight="1" spans="1:12">
      <c r="A13" s="119"/>
      <c r="B13" s="86">
        <v>210</v>
      </c>
      <c r="C13" s="105" t="s">
        <v>92</v>
      </c>
      <c r="D13" s="105" t="s">
        <v>85</v>
      </c>
      <c r="E13" s="86">
        <v>145001</v>
      </c>
      <c r="F13" s="86" t="s">
        <v>96</v>
      </c>
      <c r="G13" s="89">
        <f t="shared" si="0"/>
        <v>4005</v>
      </c>
      <c r="H13" s="89">
        <v>4005</v>
      </c>
      <c r="I13" s="89"/>
      <c r="J13" s="89"/>
      <c r="K13" s="89"/>
      <c r="L13" s="120"/>
    </row>
    <row r="14" ht="27" customHeight="1" spans="1:12">
      <c r="A14" s="119"/>
      <c r="B14" s="86">
        <v>210</v>
      </c>
      <c r="C14" s="105" t="s">
        <v>92</v>
      </c>
      <c r="D14" s="105" t="s">
        <v>97</v>
      </c>
      <c r="E14" s="86">
        <v>145001</v>
      </c>
      <c r="F14" s="86" t="s">
        <v>98</v>
      </c>
      <c r="G14" s="89">
        <f t="shared" si="0"/>
        <v>8811</v>
      </c>
      <c r="H14" s="89">
        <v>8811</v>
      </c>
      <c r="I14" s="89"/>
      <c r="J14" s="89"/>
      <c r="K14" s="89"/>
      <c r="L14" s="120"/>
    </row>
    <row r="15" ht="27" customHeight="1" spans="1:12">
      <c r="A15" s="119"/>
      <c r="B15" s="86">
        <v>212</v>
      </c>
      <c r="C15" s="105" t="s">
        <v>99</v>
      </c>
      <c r="D15" s="105" t="s">
        <v>94</v>
      </c>
      <c r="E15" s="86">
        <v>145001</v>
      </c>
      <c r="F15" s="86" t="s">
        <v>100</v>
      </c>
      <c r="G15" s="89">
        <f t="shared" si="0"/>
        <v>520000</v>
      </c>
      <c r="H15" s="89"/>
      <c r="I15" s="89">
        <v>520000</v>
      </c>
      <c r="J15" s="89"/>
      <c r="K15" s="89"/>
      <c r="L15" s="120"/>
    </row>
    <row r="16" ht="27" customHeight="1" spans="1:12">
      <c r="A16" s="119"/>
      <c r="B16" s="86">
        <v>221</v>
      </c>
      <c r="C16" s="105" t="s">
        <v>94</v>
      </c>
      <c r="D16" s="105" t="s">
        <v>86</v>
      </c>
      <c r="E16" s="86">
        <v>145001</v>
      </c>
      <c r="F16" s="86" t="s">
        <v>101</v>
      </c>
      <c r="G16" s="89">
        <f t="shared" si="0"/>
        <v>210492</v>
      </c>
      <c r="H16" s="89">
        <v>210492</v>
      </c>
      <c r="I16" s="89"/>
      <c r="J16" s="89"/>
      <c r="K16" s="89"/>
      <c r="L16" s="120"/>
    </row>
    <row r="17" ht="9.75" customHeight="1" spans="1:12">
      <c r="A17" s="121"/>
      <c r="B17" s="122"/>
      <c r="C17" s="122"/>
      <c r="D17" s="122"/>
      <c r="E17" s="122"/>
      <c r="F17" s="121"/>
      <c r="G17" s="121"/>
      <c r="H17" s="121"/>
      <c r="I17" s="121"/>
      <c r="J17" s="122"/>
      <c r="K17" s="122"/>
      <c r="L17" s="123"/>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C8" sqref="C8"/>
    </sheetView>
  </sheetViews>
  <sheetFormatPr defaultColWidth="10" defaultRowHeight="13.5"/>
  <cols>
    <col min="1" max="1" width="1.5" style="107" customWidth="1"/>
    <col min="2" max="2" width="29.6333333333333" style="107" customWidth="1"/>
    <col min="3" max="3" width="16.5" style="107" customWidth="1"/>
    <col min="4" max="4" width="29.6333333333333" style="107" customWidth="1"/>
    <col min="5" max="5" width="13.75" style="107" customWidth="1"/>
    <col min="6" max="6" width="13.1333333333333" style="107" customWidth="1"/>
    <col min="7" max="8" width="11.25" style="107" customWidth="1"/>
    <col min="9" max="9" width="1.5" style="107" customWidth="1"/>
    <col min="10" max="12" width="9.75" style="107" customWidth="1"/>
    <col min="13" max="16384" width="10" style="107"/>
  </cols>
  <sheetData>
    <row r="1" ht="24.95" customHeight="1" spans="1:9">
      <c r="A1" s="137"/>
      <c r="B1" s="2" t="s">
        <v>102</v>
      </c>
      <c r="C1" s="138"/>
      <c r="D1" s="138"/>
      <c r="H1" s="139"/>
      <c r="I1" s="130" t="s">
        <v>4</v>
      </c>
    </row>
    <row r="2" ht="22.9" customHeight="1" spans="1:9">
      <c r="A2" s="140"/>
      <c r="B2" s="141" t="s">
        <v>103</v>
      </c>
      <c r="C2" s="141"/>
      <c r="D2" s="141"/>
      <c r="E2" s="141"/>
      <c r="F2" s="142"/>
      <c r="G2" s="142"/>
      <c r="H2" s="142"/>
      <c r="I2" s="145"/>
    </row>
    <row r="3" ht="19.5" customHeight="1" spans="1:9">
      <c r="A3" s="140"/>
      <c r="B3" s="113" t="s">
        <v>6</v>
      </c>
      <c r="C3" s="113"/>
      <c r="D3" s="13"/>
      <c r="F3" s="143" t="s">
        <v>7</v>
      </c>
      <c r="G3" s="143"/>
      <c r="H3" s="143"/>
      <c r="I3" s="146"/>
    </row>
    <row r="4" ht="30" customHeight="1" spans="1:9">
      <c r="A4" s="140"/>
      <c r="B4" s="86" t="s">
        <v>8</v>
      </c>
      <c r="C4" s="86"/>
      <c r="D4" s="86" t="s">
        <v>9</v>
      </c>
      <c r="E4" s="86"/>
      <c r="F4" s="86"/>
      <c r="G4" s="86"/>
      <c r="H4" s="86"/>
      <c r="I4" s="147"/>
    </row>
    <row r="5" ht="30" customHeight="1" spans="1:9">
      <c r="A5" s="140"/>
      <c r="B5" s="86" t="s">
        <v>10</v>
      </c>
      <c r="C5" s="86" t="s">
        <v>11</v>
      </c>
      <c r="D5" s="86" t="s">
        <v>10</v>
      </c>
      <c r="E5" s="86" t="s">
        <v>60</v>
      </c>
      <c r="F5" s="103" t="s">
        <v>104</v>
      </c>
      <c r="G5" s="103" t="s">
        <v>105</v>
      </c>
      <c r="H5" s="103" t="s">
        <v>106</v>
      </c>
      <c r="I5" s="130"/>
    </row>
    <row r="6" ht="30" customHeight="1" spans="1:9">
      <c r="A6" s="110"/>
      <c r="B6" s="90" t="s">
        <v>107</v>
      </c>
      <c r="C6" s="91">
        <f>SUM(C7:C9)</f>
        <v>3364392.58</v>
      </c>
      <c r="D6" s="90" t="s">
        <v>108</v>
      </c>
      <c r="E6" s="91">
        <f>SUM(F6:H6)</f>
        <v>3364392.58</v>
      </c>
      <c r="F6" s="91">
        <f t="shared" ref="F6:H6" si="0">SUM(F7:F33)</f>
        <v>2844392.58</v>
      </c>
      <c r="G6" s="91">
        <f t="shared" si="0"/>
        <v>520000</v>
      </c>
      <c r="H6" s="91">
        <f t="shared" si="0"/>
        <v>0</v>
      </c>
      <c r="I6" s="118"/>
    </row>
    <row r="7" ht="30" customHeight="1" spans="1:9">
      <c r="A7" s="110"/>
      <c r="B7" s="90" t="s">
        <v>109</v>
      </c>
      <c r="C7" s="91">
        <v>2844392.58</v>
      </c>
      <c r="D7" s="90" t="s">
        <v>110</v>
      </c>
      <c r="E7" s="91">
        <f>SUM(F7:H7)</f>
        <v>2229311.1</v>
      </c>
      <c r="F7" s="91">
        <v>2229311.1</v>
      </c>
      <c r="G7" s="91"/>
      <c r="H7" s="91"/>
      <c r="I7" s="118"/>
    </row>
    <row r="8" ht="30" customHeight="1" spans="1:9">
      <c r="A8" s="110"/>
      <c r="B8" s="90" t="s">
        <v>111</v>
      </c>
      <c r="C8" s="91">
        <v>520000</v>
      </c>
      <c r="D8" s="90" t="s">
        <v>112</v>
      </c>
      <c r="E8" s="91"/>
      <c r="F8" s="91"/>
      <c r="G8" s="91"/>
      <c r="H8" s="91"/>
      <c r="I8" s="118"/>
    </row>
    <row r="9" ht="30" customHeight="1" spans="1:9">
      <c r="A9" s="110"/>
      <c r="B9" s="90" t="s">
        <v>113</v>
      </c>
      <c r="C9" s="91"/>
      <c r="D9" s="90" t="s">
        <v>114</v>
      </c>
      <c r="E9" s="91"/>
      <c r="F9" s="91"/>
      <c r="G9" s="91"/>
      <c r="H9" s="91"/>
      <c r="I9" s="118"/>
    </row>
    <row r="10" ht="30" customHeight="1" spans="1:9">
      <c r="A10" s="110"/>
      <c r="B10" s="90" t="s">
        <v>115</v>
      </c>
      <c r="C10" s="91"/>
      <c r="D10" s="90" t="s">
        <v>116</v>
      </c>
      <c r="E10" s="91"/>
      <c r="F10" s="91"/>
      <c r="G10" s="91"/>
      <c r="H10" s="91"/>
      <c r="I10" s="118"/>
    </row>
    <row r="11" ht="30" customHeight="1" spans="1:9">
      <c r="A11" s="110"/>
      <c r="B11" s="90" t="s">
        <v>109</v>
      </c>
      <c r="C11" s="91"/>
      <c r="D11" s="90" t="s">
        <v>117</v>
      </c>
      <c r="E11" s="91"/>
      <c r="F11" s="91"/>
      <c r="G11" s="91"/>
      <c r="H11" s="91"/>
      <c r="I11" s="118"/>
    </row>
    <row r="12" ht="30" customHeight="1" spans="1:9">
      <c r="A12" s="110"/>
      <c r="B12" s="90" t="s">
        <v>111</v>
      </c>
      <c r="C12" s="91"/>
      <c r="D12" s="90" t="s">
        <v>118</v>
      </c>
      <c r="E12" s="91"/>
      <c r="F12" s="91"/>
      <c r="G12" s="91"/>
      <c r="H12" s="91"/>
      <c r="I12" s="118"/>
    </row>
    <row r="13" ht="30" customHeight="1" spans="1:9">
      <c r="A13" s="110"/>
      <c r="B13" s="90" t="s">
        <v>113</v>
      </c>
      <c r="C13" s="91"/>
      <c r="D13" s="90" t="s">
        <v>119</v>
      </c>
      <c r="E13" s="91"/>
      <c r="F13" s="91"/>
      <c r="G13" s="91"/>
      <c r="H13" s="91"/>
      <c r="I13" s="118"/>
    </row>
    <row r="14" ht="30" customHeight="1" spans="1:9">
      <c r="A14" s="110"/>
      <c r="B14" s="90" t="s">
        <v>120</v>
      </c>
      <c r="C14" s="91"/>
      <c r="D14" s="90" t="s">
        <v>121</v>
      </c>
      <c r="E14" s="91">
        <f t="shared" ref="E14:E18" si="1">SUM(F14:H14)</f>
        <v>255502.72</v>
      </c>
      <c r="F14" s="91">
        <v>255502.72</v>
      </c>
      <c r="G14" s="91"/>
      <c r="H14" s="91"/>
      <c r="I14" s="118"/>
    </row>
    <row r="15" ht="30" customHeight="1" spans="1:9">
      <c r="A15" s="110"/>
      <c r="B15" s="90" t="s">
        <v>120</v>
      </c>
      <c r="C15" s="91"/>
      <c r="D15" s="90" t="s">
        <v>122</v>
      </c>
      <c r="E15" s="91"/>
      <c r="F15" s="91"/>
      <c r="G15" s="91"/>
      <c r="H15" s="91"/>
      <c r="I15" s="118"/>
    </row>
    <row r="16" ht="30" customHeight="1" spans="1:9">
      <c r="A16" s="110"/>
      <c r="B16" s="90" t="s">
        <v>120</v>
      </c>
      <c r="C16" s="91"/>
      <c r="D16" s="90" t="s">
        <v>123</v>
      </c>
      <c r="E16" s="91">
        <f t="shared" si="1"/>
        <v>149086.76</v>
      </c>
      <c r="F16" s="91">
        <v>149086.76</v>
      </c>
      <c r="G16" s="91"/>
      <c r="H16" s="91"/>
      <c r="I16" s="118"/>
    </row>
    <row r="17" ht="30" customHeight="1" spans="1:9">
      <c r="A17" s="110"/>
      <c r="B17" s="90" t="s">
        <v>120</v>
      </c>
      <c r="C17" s="91"/>
      <c r="D17" s="90" t="s">
        <v>124</v>
      </c>
      <c r="E17" s="91"/>
      <c r="F17" s="91"/>
      <c r="G17" s="91"/>
      <c r="H17" s="91"/>
      <c r="I17" s="118"/>
    </row>
    <row r="18" ht="30" customHeight="1" spans="1:9">
      <c r="A18" s="110"/>
      <c r="B18" s="90" t="s">
        <v>120</v>
      </c>
      <c r="C18" s="91"/>
      <c r="D18" s="90" t="s">
        <v>125</v>
      </c>
      <c r="E18" s="91">
        <f t="shared" si="1"/>
        <v>520000</v>
      </c>
      <c r="F18" s="91"/>
      <c r="G18" s="91">
        <v>520000</v>
      </c>
      <c r="H18" s="91"/>
      <c r="I18" s="118"/>
    </row>
    <row r="19" ht="30" customHeight="1" spans="1:9">
      <c r="A19" s="110"/>
      <c r="B19" s="90" t="s">
        <v>120</v>
      </c>
      <c r="C19" s="91"/>
      <c r="D19" s="90" t="s">
        <v>126</v>
      </c>
      <c r="E19" s="91"/>
      <c r="F19" s="91"/>
      <c r="G19" s="91"/>
      <c r="H19" s="91"/>
      <c r="I19" s="118"/>
    </row>
    <row r="20" ht="30" customHeight="1" spans="1:9">
      <c r="A20" s="110"/>
      <c r="B20" s="90" t="s">
        <v>120</v>
      </c>
      <c r="C20" s="91"/>
      <c r="D20" s="90" t="s">
        <v>127</v>
      </c>
      <c r="E20" s="91"/>
      <c r="F20" s="91"/>
      <c r="G20" s="91"/>
      <c r="H20" s="91"/>
      <c r="I20" s="118"/>
    </row>
    <row r="21" ht="30" customHeight="1" spans="1:9">
      <c r="A21" s="110"/>
      <c r="B21" s="90" t="s">
        <v>120</v>
      </c>
      <c r="C21" s="91"/>
      <c r="D21" s="90" t="s">
        <v>128</v>
      </c>
      <c r="E21" s="91"/>
      <c r="F21" s="91"/>
      <c r="G21" s="91"/>
      <c r="H21" s="91"/>
      <c r="I21" s="118"/>
    </row>
    <row r="22" ht="30" customHeight="1" spans="1:9">
      <c r="A22" s="110"/>
      <c r="B22" s="90" t="s">
        <v>120</v>
      </c>
      <c r="C22" s="91"/>
      <c r="D22" s="90" t="s">
        <v>129</v>
      </c>
      <c r="E22" s="91"/>
      <c r="F22" s="91"/>
      <c r="G22" s="91"/>
      <c r="H22" s="91"/>
      <c r="I22" s="118"/>
    </row>
    <row r="23" ht="30" customHeight="1" spans="1:9">
      <c r="A23" s="110"/>
      <c r="B23" s="90" t="s">
        <v>120</v>
      </c>
      <c r="C23" s="91"/>
      <c r="D23" s="90" t="s">
        <v>130</v>
      </c>
      <c r="E23" s="91"/>
      <c r="F23" s="91"/>
      <c r="G23" s="91"/>
      <c r="H23" s="91"/>
      <c r="I23" s="118"/>
    </row>
    <row r="24" ht="30" customHeight="1" spans="1:9">
      <c r="A24" s="110"/>
      <c r="B24" s="90" t="s">
        <v>120</v>
      </c>
      <c r="C24" s="91"/>
      <c r="D24" s="90" t="s">
        <v>131</v>
      </c>
      <c r="E24" s="91"/>
      <c r="F24" s="91"/>
      <c r="G24" s="91"/>
      <c r="H24" s="91"/>
      <c r="I24" s="118"/>
    </row>
    <row r="25" ht="30" customHeight="1" spans="1:9">
      <c r="A25" s="110"/>
      <c r="B25" s="90" t="s">
        <v>120</v>
      </c>
      <c r="C25" s="91"/>
      <c r="D25" s="90" t="s">
        <v>132</v>
      </c>
      <c r="E25" s="91"/>
      <c r="F25" s="91"/>
      <c r="G25" s="91"/>
      <c r="H25" s="91"/>
      <c r="I25" s="118"/>
    </row>
    <row r="26" ht="30" customHeight="1" spans="1:9">
      <c r="A26" s="110"/>
      <c r="B26" s="90" t="s">
        <v>120</v>
      </c>
      <c r="C26" s="91"/>
      <c r="D26" s="90" t="s">
        <v>133</v>
      </c>
      <c r="E26" s="91">
        <f>SUM(F26:H26)</f>
        <v>210492</v>
      </c>
      <c r="F26" s="91">
        <v>210492</v>
      </c>
      <c r="G26" s="91"/>
      <c r="H26" s="91"/>
      <c r="I26" s="118"/>
    </row>
    <row r="27" ht="30" customHeight="1" spans="1:9">
      <c r="A27" s="110"/>
      <c r="B27" s="90" t="s">
        <v>120</v>
      </c>
      <c r="C27" s="91"/>
      <c r="D27" s="90" t="s">
        <v>134</v>
      </c>
      <c r="E27" s="91"/>
      <c r="F27" s="91"/>
      <c r="G27" s="91"/>
      <c r="H27" s="91"/>
      <c r="I27" s="118"/>
    </row>
    <row r="28" ht="30" customHeight="1" spans="1:9">
      <c r="A28" s="110"/>
      <c r="B28" s="90" t="s">
        <v>120</v>
      </c>
      <c r="C28" s="91"/>
      <c r="D28" s="90" t="s">
        <v>135</v>
      </c>
      <c r="E28" s="91"/>
      <c r="F28" s="91"/>
      <c r="G28" s="91"/>
      <c r="H28" s="91"/>
      <c r="I28" s="118"/>
    </row>
    <row r="29" ht="30" customHeight="1" spans="1:9">
      <c r="A29" s="110"/>
      <c r="B29" s="90" t="s">
        <v>120</v>
      </c>
      <c r="C29" s="91"/>
      <c r="D29" s="90" t="s">
        <v>136</v>
      </c>
      <c r="E29" s="91"/>
      <c r="F29" s="91"/>
      <c r="G29" s="91"/>
      <c r="H29" s="91"/>
      <c r="I29" s="118"/>
    </row>
    <row r="30" ht="30" customHeight="1" spans="1:9">
      <c r="A30" s="110"/>
      <c r="B30" s="90" t="s">
        <v>120</v>
      </c>
      <c r="C30" s="91"/>
      <c r="D30" s="90" t="s">
        <v>137</v>
      </c>
      <c r="E30" s="91"/>
      <c r="F30" s="91"/>
      <c r="G30" s="91"/>
      <c r="H30" s="91"/>
      <c r="I30" s="118"/>
    </row>
    <row r="31" ht="30" customHeight="1" spans="1:9">
      <c r="A31" s="110"/>
      <c r="B31" s="90" t="s">
        <v>120</v>
      </c>
      <c r="C31" s="91"/>
      <c r="D31" s="90" t="s">
        <v>138</v>
      </c>
      <c r="E31" s="91"/>
      <c r="F31" s="91"/>
      <c r="G31" s="91"/>
      <c r="H31" s="91"/>
      <c r="I31" s="118"/>
    </row>
    <row r="32" ht="30" customHeight="1" spans="1:9">
      <c r="A32" s="110"/>
      <c r="B32" s="90" t="s">
        <v>120</v>
      </c>
      <c r="C32" s="91"/>
      <c r="D32" s="90" t="s">
        <v>139</v>
      </c>
      <c r="E32" s="91"/>
      <c r="F32" s="91"/>
      <c r="G32" s="91"/>
      <c r="H32" s="91"/>
      <c r="I32" s="118"/>
    </row>
    <row r="33" ht="30" customHeight="1" spans="1:9">
      <c r="A33" s="110"/>
      <c r="B33" s="90" t="s">
        <v>120</v>
      </c>
      <c r="C33" s="91"/>
      <c r="D33" s="90" t="s">
        <v>140</v>
      </c>
      <c r="E33" s="91"/>
      <c r="F33" s="91"/>
      <c r="G33" s="91"/>
      <c r="H33" s="91"/>
      <c r="I33" s="118"/>
    </row>
    <row r="34" ht="9.75" customHeight="1" spans="1:9">
      <c r="A34" s="144"/>
      <c r="B34" s="144"/>
      <c r="C34" s="144"/>
      <c r="D34" s="13"/>
      <c r="E34" s="144"/>
      <c r="F34" s="144"/>
      <c r="G34" s="144"/>
      <c r="H34" s="144"/>
      <c r="I34" s="136"/>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26"/>
  <sheetViews>
    <sheetView workbookViewId="0">
      <pane ySplit="6" topLeftCell="A7" activePane="bottomLeft" state="frozen"/>
      <selection/>
      <selection pane="bottomLeft" activeCell="F9" sqref="F9"/>
    </sheetView>
  </sheetViews>
  <sheetFormatPr defaultColWidth="10" defaultRowHeight="13.5"/>
  <cols>
    <col min="1" max="1" width="1.5" style="107" customWidth="1"/>
    <col min="2" max="3" width="5.88333333333333" style="107" customWidth="1"/>
    <col min="4" max="4" width="11.6333333333333" style="107" customWidth="1"/>
    <col min="5" max="5" width="28.5" style="107" customWidth="1"/>
    <col min="6" max="9" width="15.375" style="107" customWidth="1"/>
    <col min="10" max="10" width="9" style="107" customWidth="1"/>
    <col min="11" max="11" width="12.875" style="107" customWidth="1"/>
    <col min="12" max="12" width="5.88333333333333" style="107" customWidth="1"/>
    <col min="13" max="13" width="12.875" style="107" customWidth="1"/>
    <col min="14" max="16" width="7.25" style="107" customWidth="1"/>
    <col min="17" max="23" width="5.88333333333333" style="107" customWidth="1"/>
    <col min="24" max="26" width="7.25" style="107" customWidth="1"/>
    <col min="27" max="33" width="5.88333333333333" style="107" customWidth="1"/>
    <col min="34" max="39" width="7.25" style="107" customWidth="1"/>
    <col min="40" max="40" width="1.5" style="107" customWidth="1"/>
    <col min="41" max="42" width="9.75" style="107" customWidth="1"/>
    <col min="43" max="16384" width="10" style="107"/>
  </cols>
  <sheetData>
    <row r="1" ht="24.95" customHeight="1" spans="1:40">
      <c r="A1" s="124"/>
      <c r="B1" s="2" t="s">
        <v>141</v>
      </c>
      <c r="C1" s="2"/>
      <c r="D1" s="125"/>
      <c r="E1" s="125"/>
      <c r="F1" s="108"/>
      <c r="G1" s="108"/>
      <c r="H1" s="108"/>
      <c r="I1" s="125"/>
      <c r="J1" s="125"/>
      <c r="K1" s="108"/>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6"/>
      <c r="AN1" s="134"/>
    </row>
    <row r="2" ht="22.9" customHeight="1" spans="1:40">
      <c r="A2" s="108"/>
      <c r="B2" s="111" t="s">
        <v>142</v>
      </c>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34"/>
    </row>
    <row r="3" ht="19.5" customHeight="1" spans="1:40">
      <c r="A3" s="112"/>
      <c r="B3" s="113" t="s">
        <v>6</v>
      </c>
      <c r="C3" s="113"/>
      <c r="D3" s="113"/>
      <c r="E3" s="113"/>
      <c r="F3" s="131"/>
      <c r="G3" s="112"/>
      <c r="H3" s="114"/>
      <c r="I3" s="131"/>
      <c r="J3" s="131"/>
      <c r="K3" s="133"/>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14" t="s">
        <v>7</v>
      </c>
      <c r="AM3" s="114"/>
      <c r="AN3" s="135"/>
    </row>
    <row r="4" ht="24.4" customHeight="1" spans="1:40">
      <c r="A4" s="110"/>
      <c r="B4" s="103" t="s">
        <v>10</v>
      </c>
      <c r="C4" s="103"/>
      <c r="D4" s="103"/>
      <c r="E4" s="103"/>
      <c r="F4" s="103" t="s">
        <v>143</v>
      </c>
      <c r="G4" s="103" t="s">
        <v>144</v>
      </c>
      <c r="H4" s="103"/>
      <c r="I4" s="103"/>
      <c r="J4" s="103"/>
      <c r="K4" s="103"/>
      <c r="L4" s="103"/>
      <c r="M4" s="103"/>
      <c r="N4" s="103"/>
      <c r="O4" s="103"/>
      <c r="P4" s="103"/>
      <c r="Q4" s="103" t="s">
        <v>145</v>
      </c>
      <c r="R4" s="103"/>
      <c r="S4" s="103"/>
      <c r="T4" s="103"/>
      <c r="U4" s="103"/>
      <c r="V4" s="103"/>
      <c r="W4" s="103"/>
      <c r="X4" s="103"/>
      <c r="Y4" s="103"/>
      <c r="Z4" s="103"/>
      <c r="AA4" s="103" t="s">
        <v>146</v>
      </c>
      <c r="AB4" s="103"/>
      <c r="AC4" s="103"/>
      <c r="AD4" s="103"/>
      <c r="AE4" s="103"/>
      <c r="AF4" s="103"/>
      <c r="AG4" s="103"/>
      <c r="AH4" s="103"/>
      <c r="AI4" s="103"/>
      <c r="AJ4" s="103"/>
      <c r="AK4" s="103"/>
      <c r="AL4" s="103"/>
      <c r="AM4" s="103"/>
      <c r="AN4" s="130"/>
    </row>
    <row r="5" ht="24.4" customHeight="1" spans="1:40">
      <c r="A5" s="110"/>
      <c r="B5" s="103" t="s">
        <v>80</v>
      </c>
      <c r="C5" s="103"/>
      <c r="D5" s="103" t="s">
        <v>71</v>
      </c>
      <c r="E5" s="103" t="s">
        <v>81</v>
      </c>
      <c r="F5" s="103"/>
      <c r="G5" s="103" t="s">
        <v>60</v>
      </c>
      <c r="H5" s="103" t="s">
        <v>147</v>
      </c>
      <c r="I5" s="103"/>
      <c r="J5" s="103"/>
      <c r="K5" s="103" t="s">
        <v>148</v>
      </c>
      <c r="L5" s="103"/>
      <c r="M5" s="103"/>
      <c r="N5" s="103" t="s">
        <v>149</v>
      </c>
      <c r="O5" s="103"/>
      <c r="P5" s="103"/>
      <c r="Q5" s="103" t="s">
        <v>60</v>
      </c>
      <c r="R5" s="103" t="s">
        <v>147</v>
      </c>
      <c r="S5" s="103"/>
      <c r="T5" s="103"/>
      <c r="U5" s="103" t="s">
        <v>148</v>
      </c>
      <c r="V5" s="103"/>
      <c r="W5" s="103"/>
      <c r="X5" s="103" t="s">
        <v>149</v>
      </c>
      <c r="Y5" s="103"/>
      <c r="Z5" s="103"/>
      <c r="AA5" s="103" t="s">
        <v>60</v>
      </c>
      <c r="AB5" s="103" t="s">
        <v>147</v>
      </c>
      <c r="AC5" s="103"/>
      <c r="AD5" s="103"/>
      <c r="AE5" s="103" t="s">
        <v>148</v>
      </c>
      <c r="AF5" s="103"/>
      <c r="AG5" s="103"/>
      <c r="AH5" s="103" t="s">
        <v>149</v>
      </c>
      <c r="AI5" s="103"/>
      <c r="AJ5" s="103"/>
      <c r="AK5" s="103" t="s">
        <v>150</v>
      </c>
      <c r="AL5" s="103"/>
      <c r="AM5" s="103"/>
      <c r="AN5" s="130"/>
    </row>
    <row r="6" ht="39" customHeight="1" spans="1:40">
      <c r="A6" s="13"/>
      <c r="B6" s="103" t="s">
        <v>82</v>
      </c>
      <c r="C6" s="103" t="s">
        <v>83</v>
      </c>
      <c r="D6" s="103"/>
      <c r="E6" s="103"/>
      <c r="F6" s="103"/>
      <c r="G6" s="103"/>
      <c r="H6" s="103" t="s">
        <v>151</v>
      </c>
      <c r="I6" s="103" t="s">
        <v>76</v>
      </c>
      <c r="J6" s="103" t="s">
        <v>77</v>
      </c>
      <c r="K6" s="103" t="s">
        <v>151</v>
      </c>
      <c r="L6" s="103" t="s">
        <v>76</v>
      </c>
      <c r="M6" s="103" t="s">
        <v>77</v>
      </c>
      <c r="N6" s="103" t="s">
        <v>151</v>
      </c>
      <c r="O6" s="103" t="s">
        <v>152</v>
      </c>
      <c r="P6" s="103" t="s">
        <v>153</v>
      </c>
      <c r="Q6" s="103"/>
      <c r="R6" s="103" t="s">
        <v>151</v>
      </c>
      <c r="S6" s="103" t="s">
        <v>76</v>
      </c>
      <c r="T6" s="103" t="s">
        <v>77</v>
      </c>
      <c r="U6" s="103" t="s">
        <v>151</v>
      </c>
      <c r="V6" s="103" t="s">
        <v>76</v>
      </c>
      <c r="W6" s="103" t="s">
        <v>77</v>
      </c>
      <c r="X6" s="103" t="s">
        <v>151</v>
      </c>
      <c r="Y6" s="103" t="s">
        <v>152</v>
      </c>
      <c r="Z6" s="103" t="s">
        <v>153</v>
      </c>
      <c r="AA6" s="103"/>
      <c r="AB6" s="103" t="s">
        <v>151</v>
      </c>
      <c r="AC6" s="103" t="s">
        <v>76</v>
      </c>
      <c r="AD6" s="103" t="s">
        <v>77</v>
      </c>
      <c r="AE6" s="103" t="s">
        <v>151</v>
      </c>
      <c r="AF6" s="103" t="s">
        <v>76</v>
      </c>
      <c r="AG6" s="103" t="s">
        <v>77</v>
      </c>
      <c r="AH6" s="103" t="s">
        <v>151</v>
      </c>
      <c r="AI6" s="103" t="s">
        <v>152</v>
      </c>
      <c r="AJ6" s="103" t="s">
        <v>153</v>
      </c>
      <c r="AK6" s="103" t="s">
        <v>151</v>
      </c>
      <c r="AL6" s="103" t="s">
        <v>152</v>
      </c>
      <c r="AM6" s="103" t="s">
        <v>153</v>
      </c>
      <c r="AN6" s="130"/>
    </row>
    <row r="7" ht="22.9" customHeight="1" spans="1:40">
      <c r="A7" s="110"/>
      <c r="B7" s="86"/>
      <c r="C7" s="86"/>
      <c r="D7" s="86"/>
      <c r="E7" s="86" t="s">
        <v>73</v>
      </c>
      <c r="F7" s="89">
        <f>G7</f>
        <v>3364392.58</v>
      </c>
      <c r="G7" s="89">
        <f>SUM(H7+K7+N7)</f>
        <v>3364392.58</v>
      </c>
      <c r="H7" s="89">
        <f t="shared" ref="H7:H20" si="0">SUM(I7:J7)</f>
        <v>2844392.58</v>
      </c>
      <c r="I7" s="89">
        <f t="shared" ref="I7:M7" si="1">SUM(I8:I25)</f>
        <v>2844392.58</v>
      </c>
      <c r="J7" s="89">
        <f t="shared" si="1"/>
        <v>0</v>
      </c>
      <c r="K7" s="89">
        <f t="shared" ref="K7:K10" si="2">SUM(L7:M7)</f>
        <v>520000</v>
      </c>
      <c r="L7" s="89">
        <f t="shared" si="1"/>
        <v>0</v>
      </c>
      <c r="M7" s="89">
        <f t="shared" si="1"/>
        <v>520000</v>
      </c>
      <c r="N7" s="89">
        <f t="shared" ref="N7:N10" si="3">SUM(O7:P7)</f>
        <v>0</v>
      </c>
      <c r="O7" s="89">
        <f>SUM(O8:O25)</f>
        <v>0</v>
      </c>
      <c r="P7" s="89">
        <f>SUM(P8:P25)</f>
        <v>0</v>
      </c>
      <c r="Q7" s="89"/>
      <c r="R7" s="89"/>
      <c r="S7" s="89"/>
      <c r="T7" s="89"/>
      <c r="U7" s="89"/>
      <c r="V7" s="89"/>
      <c r="W7" s="89"/>
      <c r="X7" s="89"/>
      <c r="Y7" s="89"/>
      <c r="Z7" s="89"/>
      <c r="AA7" s="89"/>
      <c r="AB7" s="89"/>
      <c r="AC7" s="89"/>
      <c r="AD7" s="89"/>
      <c r="AE7" s="89"/>
      <c r="AF7" s="89"/>
      <c r="AG7" s="89"/>
      <c r="AH7" s="89"/>
      <c r="AI7" s="89"/>
      <c r="AJ7" s="89"/>
      <c r="AK7" s="89"/>
      <c r="AL7" s="89"/>
      <c r="AM7" s="89"/>
      <c r="AN7" s="130"/>
    </row>
    <row r="8" ht="22.9" customHeight="1" spans="1:40">
      <c r="A8" s="110"/>
      <c r="B8" s="127" t="s">
        <v>154</v>
      </c>
      <c r="C8" s="127" t="s">
        <v>86</v>
      </c>
      <c r="D8" s="104">
        <v>145001</v>
      </c>
      <c r="E8" s="128" t="s">
        <v>155</v>
      </c>
      <c r="F8" s="89">
        <f t="shared" ref="F8:F25" si="4">G8</f>
        <v>642588</v>
      </c>
      <c r="G8" s="89">
        <f t="shared" ref="G8:G20" si="5">H8+K8+N8</f>
        <v>642588</v>
      </c>
      <c r="H8" s="91">
        <f t="shared" si="0"/>
        <v>642588</v>
      </c>
      <c r="I8" s="91">
        <v>642588</v>
      </c>
      <c r="J8" s="91"/>
      <c r="K8" s="91">
        <f t="shared" si="2"/>
        <v>0</v>
      </c>
      <c r="L8" s="91"/>
      <c r="M8" s="91"/>
      <c r="N8" s="91">
        <f t="shared" si="3"/>
        <v>0</v>
      </c>
      <c r="O8" s="91"/>
      <c r="P8" s="91"/>
      <c r="Q8" s="89"/>
      <c r="R8" s="89"/>
      <c r="S8" s="89"/>
      <c r="T8" s="89"/>
      <c r="U8" s="89"/>
      <c r="V8" s="89"/>
      <c r="W8" s="89"/>
      <c r="X8" s="89"/>
      <c r="Y8" s="89"/>
      <c r="Z8" s="89"/>
      <c r="AA8" s="89"/>
      <c r="AB8" s="89"/>
      <c r="AC8" s="89"/>
      <c r="AD8" s="89"/>
      <c r="AE8" s="89"/>
      <c r="AF8" s="89"/>
      <c r="AG8" s="89"/>
      <c r="AH8" s="89"/>
      <c r="AI8" s="89"/>
      <c r="AJ8" s="89"/>
      <c r="AK8" s="89"/>
      <c r="AL8" s="89"/>
      <c r="AM8" s="89"/>
      <c r="AN8" s="130"/>
    </row>
    <row r="9" ht="22.9" customHeight="1" spans="1:40">
      <c r="A9" s="110"/>
      <c r="B9" s="127" t="s">
        <v>154</v>
      </c>
      <c r="C9" s="127" t="s">
        <v>94</v>
      </c>
      <c r="D9" s="104">
        <v>145001</v>
      </c>
      <c r="E9" s="128" t="s">
        <v>156</v>
      </c>
      <c r="F9" s="89">
        <f t="shared" si="4"/>
        <v>248340</v>
      </c>
      <c r="G9" s="89">
        <f t="shared" si="5"/>
        <v>248340</v>
      </c>
      <c r="H9" s="91">
        <f t="shared" si="0"/>
        <v>248340</v>
      </c>
      <c r="I9" s="91">
        <v>248340</v>
      </c>
      <c r="J9" s="91"/>
      <c r="K9" s="91">
        <f t="shared" si="2"/>
        <v>0</v>
      </c>
      <c r="L9" s="91"/>
      <c r="M9" s="91"/>
      <c r="N9" s="91">
        <f t="shared" si="3"/>
        <v>0</v>
      </c>
      <c r="O9" s="89"/>
      <c r="P9" s="89"/>
      <c r="Q9" s="89"/>
      <c r="R9" s="89"/>
      <c r="S9" s="89"/>
      <c r="T9" s="89"/>
      <c r="U9" s="89"/>
      <c r="V9" s="89"/>
      <c r="W9" s="89"/>
      <c r="X9" s="89"/>
      <c r="Y9" s="89"/>
      <c r="Z9" s="89"/>
      <c r="AA9" s="89"/>
      <c r="AB9" s="89"/>
      <c r="AC9" s="89"/>
      <c r="AD9" s="89"/>
      <c r="AE9" s="89"/>
      <c r="AF9" s="89"/>
      <c r="AG9" s="89"/>
      <c r="AH9" s="89"/>
      <c r="AI9" s="89"/>
      <c r="AJ9" s="89"/>
      <c r="AK9" s="89"/>
      <c r="AL9" s="89"/>
      <c r="AM9" s="89"/>
      <c r="AN9" s="130"/>
    </row>
    <row r="10" ht="22.9" customHeight="1" spans="1:40">
      <c r="A10" s="110"/>
      <c r="B10" s="127" t="s">
        <v>154</v>
      </c>
      <c r="C10" s="127" t="s">
        <v>85</v>
      </c>
      <c r="D10" s="104">
        <v>145001</v>
      </c>
      <c r="E10" s="128" t="s">
        <v>157</v>
      </c>
      <c r="F10" s="89">
        <f t="shared" si="4"/>
        <v>268650</v>
      </c>
      <c r="G10" s="89">
        <f t="shared" si="5"/>
        <v>268650</v>
      </c>
      <c r="H10" s="91">
        <f t="shared" si="0"/>
        <v>268650</v>
      </c>
      <c r="I10" s="91">
        <v>268650</v>
      </c>
      <c r="J10" s="91"/>
      <c r="K10" s="91">
        <f t="shared" si="2"/>
        <v>0</v>
      </c>
      <c r="L10" s="91"/>
      <c r="M10" s="91"/>
      <c r="N10" s="91">
        <f t="shared" si="3"/>
        <v>0</v>
      </c>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130"/>
    </row>
    <row r="11" ht="22.9" customHeight="1" spans="1:40">
      <c r="A11" s="110"/>
      <c r="B11" s="127" t="s">
        <v>154</v>
      </c>
      <c r="C11" s="127" t="s">
        <v>158</v>
      </c>
      <c r="D11" s="104">
        <v>145001</v>
      </c>
      <c r="E11" s="129" t="s">
        <v>159</v>
      </c>
      <c r="F11" s="89">
        <f t="shared" si="4"/>
        <v>594524</v>
      </c>
      <c r="G11" s="89">
        <f t="shared" si="5"/>
        <v>594524</v>
      </c>
      <c r="H11" s="91">
        <f t="shared" si="0"/>
        <v>594524</v>
      </c>
      <c r="I11" s="91">
        <v>594524</v>
      </c>
      <c r="J11" s="91"/>
      <c r="K11" s="91"/>
      <c r="L11" s="91"/>
      <c r="M11" s="91"/>
      <c r="N11" s="91"/>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130"/>
    </row>
    <row r="12" ht="22.9" customHeight="1" spans="1:40">
      <c r="A12" s="110"/>
      <c r="B12" s="127" t="s">
        <v>154</v>
      </c>
      <c r="C12" s="127" t="s">
        <v>99</v>
      </c>
      <c r="D12" s="104">
        <v>145001</v>
      </c>
      <c r="E12" s="128" t="s">
        <v>160</v>
      </c>
      <c r="F12" s="89">
        <f t="shared" si="4"/>
        <v>255502.72</v>
      </c>
      <c r="G12" s="89">
        <f t="shared" si="5"/>
        <v>255502.72</v>
      </c>
      <c r="H12" s="91">
        <f t="shared" si="0"/>
        <v>255502.72</v>
      </c>
      <c r="I12" s="91">
        <v>255502.72</v>
      </c>
      <c r="J12" s="91"/>
      <c r="K12" s="91">
        <f t="shared" ref="K12:K14" si="6">SUM(L12:M12)</f>
        <v>0</v>
      </c>
      <c r="L12" s="91"/>
      <c r="M12" s="91"/>
      <c r="N12" s="91">
        <f t="shared" ref="N12:N14" si="7">SUM(O12:P12)</f>
        <v>0</v>
      </c>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130"/>
    </row>
    <row r="13" ht="22.9" customHeight="1" spans="1:40">
      <c r="A13" s="110"/>
      <c r="B13" s="127" t="s">
        <v>154</v>
      </c>
      <c r="C13" s="127" t="s">
        <v>161</v>
      </c>
      <c r="D13" s="104">
        <v>145001</v>
      </c>
      <c r="E13" s="128" t="s">
        <v>162</v>
      </c>
      <c r="F13" s="89">
        <f t="shared" si="4"/>
        <v>136270.76</v>
      </c>
      <c r="G13" s="89">
        <f t="shared" si="5"/>
        <v>136270.76</v>
      </c>
      <c r="H13" s="91">
        <f t="shared" si="0"/>
        <v>136270.76</v>
      </c>
      <c r="I13" s="91">
        <v>136270.76</v>
      </c>
      <c r="J13" s="91"/>
      <c r="K13" s="91">
        <f t="shared" si="6"/>
        <v>0</v>
      </c>
      <c r="L13" s="91"/>
      <c r="M13" s="91"/>
      <c r="N13" s="91">
        <f t="shared" si="7"/>
        <v>0</v>
      </c>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130"/>
    </row>
    <row r="14" ht="22.9" customHeight="1" spans="1:40">
      <c r="A14" s="110"/>
      <c r="B14" s="127" t="s">
        <v>154</v>
      </c>
      <c r="C14" s="127" t="s">
        <v>92</v>
      </c>
      <c r="D14" s="104">
        <v>145001</v>
      </c>
      <c r="E14" s="128" t="s">
        <v>163</v>
      </c>
      <c r="F14" s="89">
        <f t="shared" si="4"/>
        <v>12816</v>
      </c>
      <c r="G14" s="89">
        <f t="shared" si="5"/>
        <v>12816</v>
      </c>
      <c r="H14" s="91">
        <f t="shared" si="0"/>
        <v>12816</v>
      </c>
      <c r="I14" s="91">
        <v>12816</v>
      </c>
      <c r="J14" s="91"/>
      <c r="K14" s="91">
        <f t="shared" si="6"/>
        <v>0</v>
      </c>
      <c r="L14" s="91"/>
      <c r="M14" s="91"/>
      <c r="N14" s="91">
        <f t="shared" si="7"/>
        <v>0</v>
      </c>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130"/>
    </row>
    <row r="15" ht="22.9" customHeight="1" spans="1:40">
      <c r="A15" s="110"/>
      <c r="B15" s="127" t="s">
        <v>154</v>
      </c>
      <c r="C15" s="127" t="s">
        <v>164</v>
      </c>
      <c r="D15" s="104">
        <v>145001</v>
      </c>
      <c r="E15" s="128" t="s">
        <v>165</v>
      </c>
      <c r="F15" s="89">
        <f t="shared" si="4"/>
        <v>16190.54</v>
      </c>
      <c r="G15" s="89">
        <f t="shared" si="5"/>
        <v>16190.54</v>
      </c>
      <c r="H15" s="91">
        <f t="shared" si="0"/>
        <v>16190.54</v>
      </c>
      <c r="I15" s="91">
        <v>16190.54</v>
      </c>
      <c r="J15" s="91"/>
      <c r="K15" s="91"/>
      <c r="L15" s="91"/>
      <c r="M15" s="91"/>
      <c r="N15" s="91"/>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130"/>
    </row>
    <row r="16" ht="22.9" customHeight="1" spans="1:40">
      <c r="A16" s="110"/>
      <c r="B16" s="127" t="s">
        <v>154</v>
      </c>
      <c r="C16" s="127" t="s">
        <v>166</v>
      </c>
      <c r="D16" s="104">
        <v>145001</v>
      </c>
      <c r="E16" s="128" t="s">
        <v>167</v>
      </c>
      <c r="F16" s="89">
        <f t="shared" si="4"/>
        <v>210492</v>
      </c>
      <c r="G16" s="89">
        <f t="shared" si="5"/>
        <v>210492</v>
      </c>
      <c r="H16" s="91">
        <f t="shared" si="0"/>
        <v>210492</v>
      </c>
      <c r="I16" s="91">
        <v>210492</v>
      </c>
      <c r="J16" s="91"/>
      <c r="K16" s="91">
        <f t="shared" ref="K16:K19" si="8">SUM(L16:M16)</f>
        <v>0</v>
      </c>
      <c r="L16" s="91"/>
      <c r="M16" s="91"/>
      <c r="N16" s="91">
        <f t="shared" ref="N16:N19" si="9">SUM(O16:P16)</f>
        <v>0</v>
      </c>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130"/>
    </row>
    <row r="17" ht="22.9" customHeight="1" spans="1:40">
      <c r="A17" s="110"/>
      <c r="B17" s="127" t="s">
        <v>154</v>
      </c>
      <c r="C17" s="127" t="s">
        <v>97</v>
      </c>
      <c r="D17" s="104">
        <v>145001</v>
      </c>
      <c r="E17" s="128" t="s">
        <v>168</v>
      </c>
      <c r="F17" s="89">
        <f t="shared" si="4"/>
        <v>258583.72</v>
      </c>
      <c r="G17" s="89">
        <f t="shared" si="5"/>
        <v>258583.72</v>
      </c>
      <c r="H17" s="91">
        <f t="shared" si="0"/>
        <v>258583.72</v>
      </c>
      <c r="I17" s="91">
        <v>258583.72</v>
      </c>
      <c r="J17" s="91"/>
      <c r="K17" s="91">
        <f t="shared" si="8"/>
        <v>0</v>
      </c>
      <c r="L17" s="91"/>
      <c r="M17" s="91"/>
      <c r="N17" s="91">
        <f t="shared" si="9"/>
        <v>0</v>
      </c>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130"/>
    </row>
    <row r="18" ht="22.9" customHeight="1" spans="1:40">
      <c r="A18" s="110"/>
      <c r="B18" s="127" t="s">
        <v>169</v>
      </c>
      <c r="C18" s="127" t="s">
        <v>86</v>
      </c>
      <c r="D18" s="104">
        <v>145001</v>
      </c>
      <c r="E18" s="128" t="s">
        <v>170</v>
      </c>
      <c r="F18" s="89">
        <f t="shared" si="4"/>
        <v>64000</v>
      </c>
      <c r="G18" s="89">
        <f t="shared" si="5"/>
        <v>64000</v>
      </c>
      <c r="H18" s="91">
        <f t="shared" si="0"/>
        <v>64000</v>
      </c>
      <c r="I18" s="91">
        <v>64000</v>
      </c>
      <c r="J18" s="91"/>
      <c r="K18" s="91">
        <f t="shared" si="8"/>
        <v>0</v>
      </c>
      <c r="L18" s="91"/>
      <c r="M18" s="91"/>
      <c r="N18" s="91">
        <f t="shared" si="9"/>
        <v>0</v>
      </c>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130"/>
    </row>
    <row r="19" ht="22.9" customHeight="1" spans="1:40">
      <c r="A19" s="110"/>
      <c r="B19" s="127" t="s">
        <v>169</v>
      </c>
      <c r="C19" s="127" t="s">
        <v>92</v>
      </c>
      <c r="D19" s="104">
        <v>145001</v>
      </c>
      <c r="E19" s="128" t="s">
        <v>171</v>
      </c>
      <c r="F19" s="89">
        <f t="shared" si="4"/>
        <v>48000</v>
      </c>
      <c r="G19" s="89">
        <f t="shared" si="5"/>
        <v>48000</v>
      </c>
      <c r="H19" s="91">
        <f t="shared" si="0"/>
        <v>48000</v>
      </c>
      <c r="I19" s="91">
        <v>48000</v>
      </c>
      <c r="J19" s="91"/>
      <c r="K19" s="91">
        <f t="shared" si="8"/>
        <v>0</v>
      </c>
      <c r="L19" s="91"/>
      <c r="M19" s="91"/>
      <c r="N19" s="91">
        <f t="shared" si="9"/>
        <v>0</v>
      </c>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130"/>
    </row>
    <row r="20" ht="22.9" customHeight="1" spans="1:40">
      <c r="A20" s="110"/>
      <c r="B20" s="127" t="s">
        <v>169</v>
      </c>
      <c r="C20" s="127" t="s">
        <v>172</v>
      </c>
      <c r="D20" s="104">
        <v>145001</v>
      </c>
      <c r="E20" s="128" t="s">
        <v>173</v>
      </c>
      <c r="F20" s="89">
        <f t="shared" si="4"/>
        <v>2000</v>
      </c>
      <c r="G20" s="89">
        <f t="shared" si="5"/>
        <v>2000</v>
      </c>
      <c r="H20" s="91">
        <f t="shared" si="0"/>
        <v>2000</v>
      </c>
      <c r="I20" s="91">
        <v>2000</v>
      </c>
      <c r="J20" s="91"/>
      <c r="K20" s="91"/>
      <c r="L20" s="91"/>
      <c r="M20" s="91"/>
      <c r="N20" s="91"/>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130"/>
    </row>
    <row r="21" ht="22.9" customHeight="1" spans="1:40">
      <c r="A21" s="110"/>
      <c r="B21" s="127" t="s">
        <v>169</v>
      </c>
      <c r="C21" s="127" t="s">
        <v>174</v>
      </c>
      <c r="D21" s="104">
        <v>145001</v>
      </c>
      <c r="E21" s="128" t="s">
        <v>175</v>
      </c>
      <c r="F21" s="89">
        <f t="shared" si="4"/>
        <v>26983.08</v>
      </c>
      <c r="G21" s="89">
        <f t="shared" ref="G21:G27" si="10">H21+K21+N21</f>
        <v>26983.08</v>
      </c>
      <c r="H21" s="91">
        <f t="shared" ref="H21:H27" si="11">SUM(I21:J21)</f>
        <v>26983.08</v>
      </c>
      <c r="I21" s="91">
        <v>26983.08</v>
      </c>
      <c r="J21" s="91"/>
      <c r="K21" s="91">
        <f t="shared" ref="K21:K27" si="12">SUM(L21:M21)</f>
        <v>0</v>
      </c>
      <c r="L21" s="91"/>
      <c r="M21" s="91"/>
      <c r="N21" s="91">
        <f t="shared" ref="N21:N27" si="13">SUM(O21:P21)</f>
        <v>0</v>
      </c>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130"/>
    </row>
    <row r="22" ht="22.9" customHeight="1" spans="1:40">
      <c r="A22" s="110"/>
      <c r="B22" s="127" t="s">
        <v>169</v>
      </c>
      <c r="C22" s="127" t="s">
        <v>176</v>
      </c>
      <c r="D22" s="104">
        <v>145001</v>
      </c>
      <c r="E22" s="128" t="s">
        <v>177</v>
      </c>
      <c r="F22" s="89">
        <f t="shared" si="4"/>
        <v>9638.82</v>
      </c>
      <c r="G22" s="89">
        <f t="shared" si="10"/>
        <v>9638.82</v>
      </c>
      <c r="H22" s="91">
        <f t="shared" si="11"/>
        <v>9638.82</v>
      </c>
      <c r="I22" s="91">
        <v>9638.82</v>
      </c>
      <c r="J22" s="91"/>
      <c r="K22" s="91">
        <f t="shared" si="12"/>
        <v>0</v>
      </c>
      <c r="L22" s="91"/>
      <c r="M22" s="91"/>
      <c r="N22" s="91">
        <f t="shared" si="13"/>
        <v>0</v>
      </c>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130"/>
    </row>
    <row r="23" ht="22.9" customHeight="1" spans="1:40">
      <c r="A23" s="110"/>
      <c r="B23" s="127" t="s">
        <v>169</v>
      </c>
      <c r="C23" s="127" t="s">
        <v>178</v>
      </c>
      <c r="D23" s="104">
        <v>145001</v>
      </c>
      <c r="E23" s="128" t="s">
        <v>179</v>
      </c>
      <c r="F23" s="89">
        <f t="shared" si="4"/>
        <v>45000</v>
      </c>
      <c r="G23" s="89">
        <f t="shared" si="10"/>
        <v>45000</v>
      </c>
      <c r="H23" s="91">
        <f t="shared" si="11"/>
        <v>45000</v>
      </c>
      <c r="I23" s="91">
        <v>45000</v>
      </c>
      <c r="J23" s="91"/>
      <c r="K23" s="91">
        <f t="shared" si="12"/>
        <v>0</v>
      </c>
      <c r="L23" s="91"/>
      <c r="M23" s="91"/>
      <c r="N23" s="91">
        <f t="shared" si="13"/>
        <v>0</v>
      </c>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130"/>
    </row>
    <row r="24" ht="22.9" customHeight="1" spans="1:40">
      <c r="A24" s="110"/>
      <c r="B24" s="127" t="s">
        <v>169</v>
      </c>
      <c r="C24" s="127" t="s">
        <v>97</v>
      </c>
      <c r="D24" s="104">
        <v>145001</v>
      </c>
      <c r="E24" s="128" t="s">
        <v>180</v>
      </c>
      <c r="F24" s="89">
        <f t="shared" si="4"/>
        <v>4812.94</v>
      </c>
      <c r="G24" s="89">
        <f t="shared" si="10"/>
        <v>4812.94</v>
      </c>
      <c r="H24" s="91">
        <f t="shared" si="11"/>
        <v>4812.94</v>
      </c>
      <c r="I24" s="91">
        <v>4812.94</v>
      </c>
      <c r="J24" s="91"/>
      <c r="K24" s="91">
        <f t="shared" si="12"/>
        <v>0</v>
      </c>
      <c r="L24" s="91"/>
      <c r="M24" s="91"/>
      <c r="N24" s="91">
        <f t="shared" si="13"/>
        <v>0</v>
      </c>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130"/>
    </row>
    <row r="25" ht="22.9" customHeight="1" spans="1:40">
      <c r="A25" s="110"/>
      <c r="B25" s="86">
        <v>302</v>
      </c>
      <c r="C25" s="127" t="s">
        <v>97</v>
      </c>
      <c r="D25" s="104">
        <v>145001</v>
      </c>
      <c r="E25" s="128" t="s">
        <v>180</v>
      </c>
      <c r="F25" s="89">
        <f t="shared" si="4"/>
        <v>520000</v>
      </c>
      <c r="G25" s="89">
        <f t="shared" si="10"/>
        <v>520000</v>
      </c>
      <c r="H25" s="91">
        <f t="shared" si="11"/>
        <v>0</v>
      </c>
      <c r="I25" s="91"/>
      <c r="J25" s="91"/>
      <c r="K25" s="91">
        <f t="shared" si="12"/>
        <v>520000</v>
      </c>
      <c r="L25" s="91"/>
      <c r="M25" s="91">
        <v>520000</v>
      </c>
      <c r="N25" s="91">
        <f t="shared" si="13"/>
        <v>0</v>
      </c>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89"/>
      <c r="AN25" s="130"/>
    </row>
    <row r="26" ht="9.75" customHeight="1" spans="1:40">
      <c r="A26" s="121"/>
      <c r="B26" s="121"/>
      <c r="C26" s="121"/>
      <c r="D26" s="132"/>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36"/>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F5" sqref="F5:F6"/>
    </sheetView>
  </sheetViews>
  <sheetFormatPr defaultColWidth="10" defaultRowHeight="13.5"/>
  <cols>
    <col min="1" max="1" width="1.5" style="107" customWidth="1"/>
    <col min="2" max="4" width="6.13333333333333" style="107" customWidth="1"/>
    <col min="5" max="5" width="16.8833333333333" style="107" customWidth="1"/>
    <col min="6" max="6" width="41" style="107" customWidth="1"/>
    <col min="7" max="9" width="16.3833333333333" style="107" customWidth="1"/>
    <col min="10" max="10" width="1.5" style="107" customWidth="1"/>
    <col min="11" max="12" width="9.75" style="107" customWidth="1"/>
    <col min="13" max="16384" width="10" style="107"/>
  </cols>
  <sheetData>
    <row r="1" ht="24.95" customHeight="1" spans="1:10">
      <c r="A1" s="108"/>
      <c r="B1" s="2" t="s">
        <v>181</v>
      </c>
      <c r="C1" s="2"/>
      <c r="D1" s="2"/>
      <c r="E1" s="13"/>
      <c r="F1" s="13"/>
      <c r="G1" s="109"/>
      <c r="H1" s="109"/>
      <c r="I1" s="109"/>
      <c r="J1" s="110"/>
    </row>
    <row r="2" ht="22.9" customHeight="1" spans="1:10">
      <c r="A2" s="108"/>
      <c r="B2" s="111" t="s">
        <v>182</v>
      </c>
      <c r="C2" s="111"/>
      <c r="D2" s="111"/>
      <c r="E2" s="111"/>
      <c r="F2" s="111"/>
      <c r="G2" s="111"/>
      <c r="H2" s="111"/>
      <c r="I2" s="111"/>
      <c r="J2" s="110" t="s">
        <v>4</v>
      </c>
    </row>
    <row r="3" ht="19.5" customHeight="1" spans="1:10">
      <c r="A3" s="112"/>
      <c r="B3" s="113" t="s">
        <v>6</v>
      </c>
      <c r="C3" s="113"/>
      <c r="D3" s="113"/>
      <c r="E3" s="113"/>
      <c r="F3" s="113"/>
      <c r="G3" s="112"/>
      <c r="I3" s="114" t="s">
        <v>7</v>
      </c>
      <c r="J3" s="115"/>
    </row>
    <row r="4" ht="24.4" customHeight="1" spans="1:10">
      <c r="A4" s="13"/>
      <c r="B4" s="86" t="s">
        <v>10</v>
      </c>
      <c r="C4" s="86"/>
      <c r="D4" s="86"/>
      <c r="E4" s="86"/>
      <c r="F4" s="86"/>
      <c r="G4" s="86" t="s">
        <v>60</v>
      </c>
      <c r="H4" s="103" t="s">
        <v>183</v>
      </c>
      <c r="I4" s="103" t="s">
        <v>146</v>
      </c>
      <c r="J4" s="13"/>
    </row>
    <row r="5" ht="24.4" customHeight="1" spans="1:10">
      <c r="A5" s="13"/>
      <c r="B5" s="86" t="s">
        <v>80</v>
      </c>
      <c r="C5" s="86"/>
      <c r="D5" s="86"/>
      <c r="E5" s="86" t="s">
        <v>71</v>
      </c>
      <c r="F5" s="86" t="s">
        <v>81</v>
      </c>
      <c r="G5" s="86"/>
      <c r="H5" s="103"/>
      <c r="I5" s="103"/>
      <c r="J5" s="13"/>
    </row>
    <row r="6" ht="24.4" customHeight="1" spans="1:10">
      <c r="A6" s="116"/>
      <c r="B6" s="86" t="s">
        <v>82</v>
      </c>
      <c r="C6" s="86" t="s">
        <v>83</v>
      </c>
      <c r="D6" s="86" t="s">
        <v>84</v>
      </c>
      <c r="E6" s="86"/>
      <c r="F6" s="86"/>
      <c r="G6" s="86"/>
      <c r="H6" s="103"/>
      <c r="I6" s="103"/>
      <c r="J6" s="118"/>
    </row>
    <row r="7" ht="22.9" customHeight="1" spans="1:10">
      <c r="A7" s="119"/>
      <c r="B7" s="86"/>
      <c r="C7" s="86"/>
      <c r="D7" s="86"/>
      <c r="E7" s="86"/>
      <c r="F7" s="86" t="s">
        <v>73</v>
      </c>
      <c r="G7" s="89">
        <f>SUM(H7:I7)</f>
        <v>2844392.58</v>
      </c>
      <c r="H7" s="89">
        <f>SUM(H8:H15)</f>
        <v>2844392.58</v>
      </c>
      <c r="I7" s="89"/>
      <c r="J7" s="120"/>
    </row>
    <row r="8" ht="22.9" customHeight="1" spans="1:10">
      <c r="A8" s="119"/>
      <c r="B8" s="86">
        <v>201</v>
      </c>
      <c r="C8" s="105" t="s">
        <v>85</v>
      </c>
      <c r="D8" s="105" t="s">
        <v>86</v>
      </c>
      <c r="E8" s="86">
        <v>145001</v>
      </c>
      <c r="F8" s="86" t="s">
        <v>87</v>
      </c>
      <c r="G8" s="89">
        <f>SUM(H8:I8)</f>
        <v>999935.77</v>
      </c>
      <c r="H8" s="89">
        <v>999935.77</v>
      </c>
      <c r="I8" s="89"/>
      <c r="J8" s="120"/>
    </row>
    <row r="9" ht="22.9" customHeight="1" spans="1:10">
      <c r="A9" s="119"/>
      <c r="B9" s="86">
        <v>201</v>
      </c>
      <c r="C9" s="105" t="s">
        <v>85</v>
      </c>
      <c r="D9" s="105" t="s">
        <v>88</v>
      </c>
      <c r="E9" s="86">
        <v>145001</v>
      </c>
      <c r="F9" s="86" t="s">
        <v>89</v>
      </c>
      <c r="G9" s="89">
        <f t="shared" ref="G9:G19" si="0">SUM(H9:I9)</f>
        <v>1229375.33</v>
      </c>
      <c r="H9" s="89">
        <v>1229375.33</v>
      </c>
      <c r="I9" s="89"/>
      <c r="J9" s="120"/>
    </row>
    <row r="10" ht="22.9" customHeight="1" spans="1:10">
      <c r="A10" s="119"/>
      <c r="B10" s="86">
        <v>208</v>
      </c>
      <c r="C10" s="105" t="s">
        <v>90</v>
      </c>
      <c r="D10" s="105" t="s">
        <v>90</v>
      </c>
      <c r="E10" s="86">
        <v>145001</v>
      </c>
      <c r="F10" s="86" t="s">
        <v>91</v>
      </c>
      <c r="G10" s="89">
        <f t="shared" si="0"/>
        <v>255502.72</v>
      </c>
      <c r="H10" s="89">
        <v>255502.72</v>
      </c>
      <c r="I10" s="89"/>
      <c r="J10" s="120"/>
    </row>
    <row r="11" ht="22.9" customHeight="1" spans="1:10">
      <c r="A11" s="119"/>
      <c r="B11" s="86">
        <v>210</v>
      </c>
      <c r="C11" s="105" t="s">
        <v>92</v>
      </c>
      <c r="D11" s="105" t="s">
        <v>86</v>
      </c>
      <c r="E11" s="86">
        <v>145001</v>
      </c>
      <c r="F11" s="86" t="s">
        <v>93</v>
      </c>
      <c r="G11" s="89">
        <f t="shared" si="0"/>
        <v>53687.64</v>
      </c>
      <c r="H11" s="89">
        <v>53687.64</v>
      </c>
      <c r="I11" s="89"/>
      <c r="J11" s="120"/>
    </row>
    <row r="12" ht="22.9" customHeight="1" spans="1:10">
      <c r="A12" s="119"/>
      <c r="B12" s="86">
        <v>210</v>
      </c>
      <c r="C12" s="105" t="s">
        <v>92</v>
      </c>
      <c r="D12" s="105" t="s">
        <v>94</v>
      </c>
      <c r="E12" s="86">
        <v>145001</v>
      </c>
      <c r="F12" s="86" t="s">
        <v>95</v>
      </c>
      <c r="G12" s="89">
        <f t="shared" si="0"/>
        <v>82583.12</v>
      </c>
      <c r="H12" s="89">
        <v>82583.12</v>
      </c>
      <c r="I12" s="89"/>
      <c r="J12" s="120"/>
    </row>
    <row r="13" ht="22.9" customHeight="1" spans="1:10">
      <c r="A13" s="119"/>
      <c r="B13" s="86">
        <v>210</v>
      </c>
      <c r="C13" s="105" t="s">
        <v>92</v>
      </c>
      <c r="D13" s="105" t="s">
        <v>85</v>
      </c>
      <c r="E13" s="86">
        <v>145001</v>
      </c>
      <c r="F13" s="86" t="s">
        <v>96</v>
      </c>
      <c r="G13" s="89">
        <f t="shared" si="0"/>
        <v>4005</v>
      </c>
      <c r="H13" s="89">
        <v>4005</v>
      </c>
      <c r="I13" s="89"/>
      <c r="J13" s="120"/>
    </row>
    <row r="14" ht="22.9" customHeight="1" spans="1:10">
      <c r="A14" s="119"/>
      <c r="B14" s="86">
        <v>210</v>
      </c>
      <c r="C14" s="105" t="s">
        <v>92</v>
      </c>
      <c r="D14" s="105" t="s">
        <v>97</v>
      </c>
      <c r="E14" s="86">
        <v>145001</v>
      </c>
      <c r="F14" s="86" t="s">
        <v>98</v>
      </c>
      <c r="G14" s="89">
        <f t="shared" si="0"/>
        <v>8811</v>
      </c>
      <c r="H14" s="89">
        <v>8811</v>
      </c>
      <c r="I14" s="89"/>
      <c r="J14" s="120"/>
    </row>
    <row r="15" ht="22.9" customHeight="1" spans="1:10">
      <c r="A15" s="119"/>
      <c r="B15" s="86">
        <v>221</v>
      </c>
      <c r="C15" s="105" t="s">
        <v>94</v>
      </c>
      <c r="D15" s="105" t="s">
        <v>86</v>
      </c>
      <c r="E15" s="86">
        <v>145001</v>
      </c>
      <c r="F15" s="86" t="s">
        <v>101</v>
      </c>
      <c r="G15" s="89">
        <f t="shared" si="0"/>
        <v>210492</v>
      </c>
      <c r="H15" s="89">
        <v>210492</v>
      </c>
      <c r="I15" s="89"/>
      <c r="J15" s="120"/>
    </row>
    <row r="16" ht="9.75" customHeight="1" spans="1:10">
      <c r="A16" s="121"/>
      <c r="B16" s="122"/>
      <c r="C16" s="122"/>
      <c r="D16" s="122"/>
      <c r="E16" s="122"/>
      <c r="F16" s="121"/>
      <c r="G16" s="121"/>
      <c r="H16" s="121"/>
      <c r="I16" s="121"/>
      <c r="J16" s="123"/>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workbookViewId="0">
      <pane ySplit="6" topLeftCell="A7" activePane="bottomLeft" state="frozen"/>
      <selection/>
      <selection pane="bottomLeft" activeCell="E5" sqref="E5:E6"/>
    </sheetView>
  </sheetViews>
  <sheetFormatPr defaultColWidth="10" defaultRowHeight="13.5"/>
  <cols>
    <col min="1" max="1" width="1.5" style="107" customWidth="1"/>
    <col min="2" max="3" width="6.13333333333333" style="107" customWidth="1"/>
    <col min="4" max="4" width="24.3833333333333" style="107" customWidth="1"/>
    <col min="5" max="5" width="41" style="107" customWidth="1"/>
    <col min="6" max="8" width="17.3833333333333" style="107" customWidth="1"/>
    <col min="9" max="9" width="1.5" style="107" customWidth="1"/>
    <col min="10" max="10" width="9.75" style="107" customWidth="1"/>
    <col min="11" max="16384" width="10" style="107"/>
  </cols>
  <sheetData>
    <row r="1" ht="24.95" customHeight="1" spans="1:9">
      <c r="A1" s="124"/>
      <c r="B1" s="2" t="s">
        <v>184</v>
      </c>
      <c r="C1" s="2"/>
      <c r="D1" s="125"/>
      <c r="E1" s="125"/>
      <c r="F1" s="108"/>
      <c r="G1" s="108"/>
      <c r="H1" s="126"/>
      <c r="I1" s="130"/>
    </row>
    <row r="2" ht="22.9" customHeight="1" spans="1:9">
      <c r="A2" s="108"/>
      <c r="B2" s="111" t="s">
        <v>185</v>
      </c>
      <c r="C2" s="111"/>
      <c r="D2" s="111"/>
      <c r="E2" s="111"/>
      <c r="F2" s="111"/>
      <c r="G2" s="111"/>
      <c r="H2" s="111"/>
      <c r="I2" s="130"/>
    </row>
    <row r="3" ht="19.5" customHeight="1" spans="1:9">
      <c r="A3" s="112"/>
      <c r="B3" s="113" t="s">
        <v>6</v>
      </c>
      <c r="C3" s="113"/>
      <c r="D3" s="113"/>
      <c r="E3" s="113"/>
      <c r="G3" s="112"/>
      <c r="H3" s="114" t="s">
        <v>7</v>
      </c>
      <c r="I3" s="130"/>
    </row>
    <row r="4" ht="24.4" customHeight="1" spans="1:9">
      <c r="A4" s="110"/>
      <c r="B4" s="86" t="s">
        <v>10</v>
      </c>
      <c r="C4" s="86"/>
      <c r="D4" s="86"/>
      <c r="E4" s="86"/>
      <c r="F4" s="86" t="s">
        <v>76</v>
      </c>
      <c r="G4" s="86"/>
      <c r="H4" s="86"/>
      <c r="I4" s="130"/>
    </row>
    <row r="5" ht="24.4" customHeight="1" spans="1:9">
      <c r="A5" s="110"/>
      <c r="B5" s="86" t="s">
        <v>80</v>
      </c>
      <c r="C5" s="86"/>
      <c r="D5" s="86" t="s">
        <v>71</v>
      </c>
      <c r="E5" s="86" t="s">
        <v>81</v>
      </c>
      <c r="F5" s="86" t="s">
        <v>60</v>
      </c>
      <c r="G5" s="86" t="s">
        <v>186</v>
      </c>
      <c r="H5" s="86" t="s">
        <v>187</v>
      </c>
      <c r="I5" s="130"/>
    </row>
    <row r="6" ht="24.4" customHeight="1" spans="1:9">
      <c r="A6" s="13"/>
      <c r="B6" s="86" t="s">
        <v>82</v>
      </c>
      <c r="C6" s="86" t="s">
        <v>83</v>
      </c>
      <c r="D6" s="86"/>
      <c r="E6" s="86"/>
      <c r="F6" s="86"/>
      <c r="G6" s="86"/>
      <c r="H6" s="86"/>
      <c r="I6" s="130"/>
    </row>
    <row r="7" ht="22.9" customHeight="1" spans="1:9">
      <c r="A7" s="110"/>
      <c r="B7" s="86"/>
      <c r="C7" s="86"/>
      <c r="D7" s="86"/>
      <c r="E7" s="86" t="s">
        <v>73</v>
      </c>
      <c r="F7" s="89">
        <f>SUM(G7:H7)</f>
        <v>2844392.58</v>
      </c>
      <c r="G7" s="89">
        <f>SUM(G8:G24)</f>
        <v>2643957.74</v>
      </c>
      <c r="H7" s="89">
        <f>SUM(H8:H24)</f>
        <v>200434.84</v>
      </c>
      <c r="I7" s="130"/>
    </row>
    <row r="8" ht="22.9" customHeight="1" spans="1:9">
      <c r="A8" s="110"/>
      <c r="B8" s="127" t="s">
        <v>154</v>
      </c>
      <c r="C8" s="127" t="s">
        <v>86</v>
      </c>
      <c r="D8" s="104">
        <v>145001</v>
      </c>
      <c r="E8" s="128" t="s">
        <v>155</v>
      </c>
      <c r="F8" s="89">
        <f>SUM(G8:H8)</f>
        <v>642588</v>
      </c>
      <c r="G8" s="91">
        <v>642588</v>
      </c>
      <c r="H8" s="89"/>
      <c r="I8" s="130"/>
    </row>
    <row r="9" ht="22.9" customHeight="1" spans="1:9">
      <c r="A9" s="110"/>
      <c r="B9" s="127" t="s">
        <v>154</v>
      </c>
      <c r="C9" s="127" t="s">
        <v>94</v>
      </c>
      <c r="D9" s="104">
        <v>145001</v>
      </c>
      <c r="E9" s="128" t="s">
        <v>156</v>
      </c>
      <c r="F9" s="89">
        <f t="shared" ref="F9:F24" si="0">SUM(G9:H9)</f>
        <v>248340</v>
      </c>
      <c r="G9" s="91">
        <v>248340</v>
      </c>
      <c r="H9" s="89"/>
      <c r="I9" s="130"/>
    </row>
    <row r="10" ht="22.9" customHeight="1" spans="1:9">
      <c r="A10" s="110"/>
      <c r="B10" s="127" t="s">
        <v>154</v>
      </c>
      <c r="C10" s="127" t="s">
        <v>85</v>
      </c>
      <c r="D10" s="104">
        <v>145001</v>
      </c>
      <c r="E10" s="128" t="s">
        <v>157</v>
      </c>
      <c r="F10" s="89">
        <f t="shared" si="0"/>
        <v>268650</v>
      </c>
      <c r="G10" s="91">
        <v>268650</v>
      </c>
      <c r="H10" s="89"/>
      <c r="I10" s="130"/>
    </row>
    <row r="11" ht="22.9" customHeight="1" spans="1:9">
      <c r="A11" s="110"/>
      <c r="B11" s="127" t="s">
        <v>154</v>
      </c>
      <c r="C11" s="127" t="s">
        <v>158</v>
      </c>
      <c r="D11" s="104">
        <v>145001</v>
      </c>
      <c r="E11" s="129" t="s">
        <v>159</v>
      </c>
      <c r="F11" s="89">
        <f t="shared" si="0"/>
        <v>594524</v>
      </c>
      <c r="G11" s="91">
        <v>594524</v>
      </c>
      <c r="H11" s="89"/>
      <c r="I11" s="130"/>
    </row>
    <row r="12" ht="22.9" customHeight="1" spans="1:9">
      <c r="A12" s="110"/>
      <c r="B12" s="127" t="s">
        <v>154</v>
      </c>
      <c r="C12" s="127" t="s">
        <v>99</v>
      </c>
      <c r="D12" s="104">
        <v>145001</v>
      </c>
      <c r="E12" s="128" t="s">
        <v>160</v>
      </c>
      <c r="F12" s="89">
        <f t="shared" si="0"/>
        <v>255502.72</v>
      </c>
      <c r="G12" s="91">
        <v>255502.72</v>
      </c>
      <c r="H12" s="89"/>
      <c r="I12" s="130"/>
    </row>
    <row r="13" ht="22.9" customHeight="1" spans="1:9">
      <c r="A13" s="110"/>
      <c r="B13" s="127" t="s">
        <v>154</v>
      </c>
      <c r="C13" s="127" t="s">
        <v>161</v>
      </c>
      <c r="D13" s="104">
        <v>145001</v>
      </c>
      <c r="E13" s="128" t="s">
        <v>162</v>
      </c>
      <c r="F13" s="89">
        <f t="shared" si="0"/>
        <v>136270.76</v>
      </c>
      <c r="G13" s="91">
        <v>136270.76</v>
      </c>
      <c r="H13" s="89"/>
      <c r="I13" s="130"/>
    </row>
    <row r="14" ht="22.9" customHeight="1" spans="1:9">
      <c r="A14" s="110"/>
      <c r="B14" s="127" t="s">
        <v>154</v>
      </c>
      <c r="C14" s="127" t="s">
        <v>92</v>
      </c>
      <c r="D14" s="104">
        <v>145001</v>
      </c>
      <c r="E14" s="128" t="s">
        <v>163</v>
      </c>
      <c r="F14" s="89">
        <f t="shared" si="0"/>
        <v>12816</v>
      </c>
      <c r="G14" s="91">
        <v>12816</v>
      </c>
      <c r="H14" s="89"/>
      <c r="I14" s="130"/>
    </row>
    <row r="15" ht="22.9" customHeight="1" spans="1:9">
      <c r="A15" s="110"/>
      <c r="B15" s="127" t="s">
        <v>154</v>
      </c>
      <c r="C15" s="127" t="s">
        <v>164</v>
      </c>
      <c r="D15" s="104">
        <v>145001</v>
      </c>
      <c r="E15" s="128" t="s">
        <v>165</v>
      </c>
      <c r="F15" s="89">
        <f t="shared" si="0"/>
        <v>16190.54</v>
      </c>
      <c r="G15" s="91">
        <v>16190.54</v>
      </c>
      <c r="H15" s="89"/>
      <c r="I15" s="130"/>
    </row>
    <row r="16" ht="22.9" customHeight="1" spans="1:9">
      <c r="A16" s="110"/>
      <c r="B16" s="127" t="s">
        <v>154</v>
      </c>
      <c r="C16" s="127" t="s">
        <v>166</v>
      </c>
      <c r="D16" s="104">
        <v>145001</v>
      </c>
      <c r="E16" s="128" t="s">
        <v>167</v>
      </c>
      <c r="F16" s="89">
        <f t="shared" si="0"/>
        <v>210492</v>
      </c>
      <c r="G16" s="91">
        <v>210492</v>
      </c>
      <c r="H16" s="89"/>
      <c r="I16" s="130"/>
    </row>
    <row r="17" ht="22.9" customHeight="1" spans="1:9">
      <c r="A17" s="110"/>
      <c r="B17" s="127" t="s">
        <v>154</v>
      </c>
      <c r="C17" s="127" t="s">
        <v>97</v>
      </c>
      <c r="D17" s="104">
        <v>145001</v>
      </c>
      <c r="E17" s="128" t="s">
        <v>168</v>
      </c>
      <c r="F17" s="89">
        <f t="shared" si="0"/>
        <v>258583.72</v>
      </c>
      <c r="G17" s="91">
        <v>258583.72</v>
      </c>
      <c r="H17" s="89"/>
      <c r="I17" s="130"/>
    </row>
    <row r="18" ht="22.9" customHeight="1" spans="1:9">
      <c r="A18" s="110"/>
      <c r="B18" s="127" t="s">
        <v>169</v>
      </c>
      <c r="C18" s="127" t="s">
        <v>86</v>
      </c>
      <c r="D18" s="104">
        <v>145001</v>
      </c>
      <c r="E18" s="128" t="s">
        <v>170</v>
      </c>
      <c r="F18" s="89">
        <f t="shared" si="0"/>
        <v>64000</v>
      </c>
      <c r="G18" s="91"/>
      <c r="H18" s="91">
        <v>64000</v>
      </c>
      <c r="I18" s="130"/>
    </row>
    <row r="19" ht="22.9" customHeight="1" spans="1:9">
      <c r="A19" s="110"/>
      <c r="B19" s="127" t="s">
        <v>169</v>
      </c>
      <c r="C19" s="127" t="s">
        <v>92</v>
      </c>
      <c r="D19" s="104">
        <v>145001</v>
      </c>
      <c r="E19" s="128" t="s">
        <v>171</v>
      </c>
      <c r="F19" s="89">
        <f t="shared" si="0"/>
        <v>48000</v>
      </c>
      <c r="G19" s="91"/>
      <c r="H19" s="91">
        <v>48000</v>
      </c>
      <c r="I19" s="130"/>
    </row>
    <row r="20" ht="22.9" customHeight="1" spans="1:9">
      <c r="A20" s="110"/>
      <c r="B20" s="127" t="s">
        <v>169</v>
      </c>
      <c r="C20" s="127" t="s">
        <v>172</v>
      </c>
      <c r="D20" s="104">
        <v>145001</v>
      </c>
      <c r="E20" s="128" t="s">
        <v>173</v>
      </c>
      <c r="F20" s="89">
        <f t="shared" si="0"/>
        <v>2000</v>
      </c>
      <c r="G20" s="91"/>
      <c r="H20" s="91">
        <v>2000</v>
      </c>
      <c r="I20" s="130"/>
    </row>
    <row r="21" ht="22.9" customHeight="1" spans="1:9">
      <c r="A21" s="110"/>
      <c r="B21" s="127" t="s">
        <v>169</v>
      </c>
      <c r="C21" s="127" t="s">
        <v>174</v>
      </c>
      <c r="D21" s="104">
        <v>145001</v>
      </c>
      <c r="E21" s="128" t="s">
        <v>175</v>
      </c>
      <c r="F21" s="89">
        <f t="shared" si="0"/>
        <v>26983.08</v>
      </c>
      <c r="G21" s="91"/>
      <c r="H21" s="91">
        <v>26983.08</v>
      </c>
      <c r="I21" s="130"/>
    </row>
    <row r="22" ht="22.9" customHeight="1" spans="1:9">
      <c r="A22" s="110"/>
      <c r="B22" s="127" t="s">
        <v>169</v>
      </c>
      <c r="C22" s="127" t="s">
        <v>176</v>
      </c>
      <c r="D22" s="104">
        <v>145001</v>
      </c>
      <c r="E22" s="128" t="s">
        <v>177</v>
      </c>
      <c r="F22" s="89">
        <f t="shared" si="0"/>
        <v>9638.82</v>
      </c>
      <c r="G22" s="91"/>
      <c r="H22" s="91">
        <v>9638.82</v>
      </c>
      <c r="I22" s="130"/>
    </row>
    <row r="23" ht="22.9" customHeight="1" spans="1:9">
      <c r="A23" s="110"/>
      <c r="B23" s="127" t="s">
        <v>169</v>
      </c>
      <c r="C23" s="127" t="s">
        <v>178</v>
      </c>
      <c r="D23" s="104">
        <v>145001</v>
      </c>
      <c r="E23" s="128" t="s">
        <v>179</v>
      </c>
      <c r="F23" s="89">
        <f t="shared" si="0"/>
        <v>45000</v>
      </c>
      <c r="G23" s="91"/>
      <c r="H23" s="91">
        <v>45000</v>
      </c>
      <c r="I23" s="130"/>
    </row>
    <row r="24" ht="22.9" customHeight="1" spans="1:9">
      <c r="A24" s="110"/>
      <c r="B24" s="127" t="s">
        <v>169</v>
      </c>
      <c r="C24" s="127" t="s">
        <v>97</v>
      </c>
      <c r="D24" s="104">
        <v>145001</v>
      </c>
      <c r="E24" s="128" t="s">
        <v>180</v>
      </c>
      <c r="F24" s="89">
        <f t="shared" si="0"/>
        <v>4812.94</v>
      </c>
      <c r="G24" s="91"/>
      <c r="H24" s="91">
        <v>4812.94</v>
      </c>
      <c r="I24" s="130"/>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pane ySplit="5" topLeftCell="A6" activePane="bottomLeft" state="frozen"/>
      <selection/>
      <selection pane="bottomLeft" activeCell="E6" sqref="E6"/>
    </sheetView>
  </sheetViews>
  <sheetFormatPr defaultColWidth="10" defaultRowHeight="13.5" outlineLevelCol="7"/>
  <cols>
    <col min="1" max="1" width="1.5" style="107" customWidth="1"/>
    <col min="2" max="4" width="6.63333333333333" style="107" customWidth="1"/>
    <col min="5" max="5" width="26.6333333333333" style="107" customWidth="1"/>
    <col min="6" max="6" width="55.375" style="107" customWidth="1"/>
    <col min="7" max="7" width="26.6333333333333" style="107" customWidth="1"/>
    <col min="8" max="8" width="1.5" style="107" customWidth="1"/>
    <col min="9" max="10" width="9.75" style="107" customWidth="1"/>
    <col min="11" max="16384" width="10" style="107"/>
  </cols>
  <sheetData>
    <row r="1" ht="24.95" customHeight="1" spans="1:8">
      <c r="A1" s="108"/>
      <c r="B1" s="2" t="s">
        <v>188</v>
      </c>
      <c r="C1" s="2"/>
      <c r="D1" s="2"/>
      <c r="E1" s="13"/>
      <c r="F1" s="13"/>
      <c r="G1" s="109"/>
      <c r="H1" s="110"/>
    </row>
    <row r="2" ht="22.9" customHeight="1" spans="1:8">
      <c r="A2" s="108"/>
      <c r="B2" s="111" t="s">
        <v>189</v>
      </c>
      <c r="C2" s="111"/>
      <c r="D2" s="111"/>
      <c r="E2" s="111"/>
      <c r="F2" s="111"/>
      <c r="G2" s="111"/>
      <c r="H2" s="110" t="s">
        <v>4</v>
      </c>
    </row>
    <row r="3" ht="19.5" customHeight="1" spans="1:8">
      <c r="A3" s="112"/>
      <c r="B3" s="113" t="s">
        <v>6</v>
      </c>
      <c r="C3" s="113"/>
      <c r="D3" s="113"/>
      <c r="E3" s="113"/>
      <c r="F3" s="113"/>
      <c r="G3" s="114" t="s">
        <v>7</v>
      </c>
      <c r="H3" s="115"/>
    </row>
    <row r="4" ht="24.4" customHeight="1" spans="1:8">
      <c r="A4" s="116"/>
      <c r="B4" s="86" t="s">
        <v>80</v>
      </c>
      <c r="C4" s="86"/>
      <c r="D4" s="86"/>
      <c r="E4" s="86" t="s">
        <v>71</v>
      </c>
      <c r="F4" s="86" t="s">
        <v>81</v>
      </c>
      <c r="G4" s="86" t="s">
        <v>190</v>
      </c>
      <c r="H4" s="117"/>
    </row>
    <row r="5" ht="24.4" customHeight="1" spans="1:8">
      <c r="A5" s="116"/>
      <c r="B5" s="86" t="s">
        <v>82</v>
      </c>
      <c r="C5" s="86" t="s">
        <v>83</v>
      </c>
      <c r="D5" s="86" t="s">
        <v>84</v>
      </c>
      <c r="E5" s="86"/>
      <c r="F5" s="86"/>
      <c r="G5" s="86"/>
      <c r="H5" s="118"/>
    </row>
    <row r="6" ht="22.9" customHeight="1" spans="1:8">
      <c r="A6" s="119"/>
      <c r="B6" s="86"/>
      <c r="C6" s="86"/>
      <c r="D6" s="86"/>
      <c r="E6" s="86"/>
      <c r="F6" s="86" t="s">
        <v>73</v>
      </c>
      <c r="G6" s="89">
        <f>SUM(G7:G18)</f>
        <v>0</v>
      </c>
      <c r="H6" s="120"/>
    </row>
    <row r="7" ht="22.9" customHeight="1" spans="1:8">
      <c r="A7" s="119"/>
      <c r="B7" s="86"/>
      <c r="C7" s="86"/>
      <c r="D7" s="86"/>
      <c r="E7" s="104">
        <v>145001</v>
      </c>
      <c r="F7" s="86" t="s">
        <v>191</v>
      </c>
      <c r="G7" s="89"/>
      <c r="H7" s="120"/>
    </row>
    <row r="8" ht="22.9" customHeight="1" spans="1:8">
      <c r="A8" s="119"/>
      <c r="B8" s="86"/>
      <c r="C8" s="86"/>
      <c r="D8" s="86"/>
      <c r="E8" s="86"/>
      <c r="F8" s="86"/>
      <c r="G8" s="89"/>
      <c r="H8" s="120"/>
    </row>
    <row r="9" ht="22.9" customHeight="1" spans="1:8">
      <c r="A9" s="119"/>
      <c r="B9" s="86"/>
      <c r="C9" s="86"/>
      <c r="D9" s="86"/>
      <c r="E9" s="86"/>
      <c r="F9" s="86"/>
      <c r="G9" s="89"/>
      <c r="H9" s="120"/>
    </row>
    <row r="10" ht="22.9" customHeight="1" spans="1:8">
      <c r="A10" s="119"/>
      <c r="B10" s="86"/>
      <c r="C10" s="86"/>
      <c r="D10" s="86"/>
      <c r="E10" s="86"/>
      <c r="F10" s="86"/>
      <c r="G10" s="89"/>
      <c r="H10" s="120"/>
    </row>
    <row r="11" ht="22.9" customHeight="1" spans="1:8">
      <c r="A11" s="119"/>
      <c r="B11" s="86"/>
      <c r="C11" s="86"/>
      <c r="D11" s="86"/>
      <c r="E11" s="86"/>
      <c r="F11" s="86"/>
      <c r="G11" s="89"/>
      <c r="H11" s="120"/>
    </row>
    <row r="12" ht="22.9" customHeight="1" spans="1:8">
      <c r="A12" s="119"/>
      <c r="B12" s="86"/>
      <c r="C12" s="86"/>
      <c r="D12" s="86"/>
      <c r="E12" s="86"/>
      <c r="F12" s="86"/>
      <c r="G12" s="89"/>
      <c r="H12" s="120"/>
    </row>
    <row r="13" ht="22.9" customHeight="1" spans="1:8">
      <c r="A13" s="119"/>
      <c r="B13" s="86"/>
      <c r="C13" s="86"/>
      <c r="D13" s="86"/>
      <c r="E13" s="86"/>
      <c r="F13" s="86"/>
      <c r="G13" s="89"/>
      <c r="H13" s="120"/>
    </row>
    <row r="14" ht="22.9" customHeight="1" spans="1:8">
      <c r="A14" s="119"/>
      <c r="B14" s="86"/>
      <c r="C14" s="86"/>
      <c r="D14" s="86"/>
      <c r="E14" s="86"/>
      <c r="F14" s="86"/>
      <c r="G14" s="89"/>
      <c r="H14" s="120"/>
    </row>
    <row r="15" ht="22.9" customHeight="1" spans="1:8">
      <c r="A15" s="116"/>
      <c r="B15" s="90"/>
      <c r="C15" s="90"/>
      <c r="D15" s="90"/>
      <c r="E15" s="90"/>
      <c r="F15" s="90" t="s">
        <v>24</v>
      </c>
      <c r="G15" s="91"/>
      <c r="H15" s="117"/>
    </row>
    <row r="16" ht="22.9" customHeight="1" spans="1:8">
      <c r="A16" s="116"/>
      <c r="B16" s="90"/>
      <c r="C16" s="90"/>
      <c r="D16" s="90"/>
      <c r="E16" s="90"/>
      <c r="F16" s="90" t="s">
        <v>24</v>
      </c>
      <c r="G16" s="91"/>
      <c r="H16" s="117"/>
    </row>
    <row r="17" ht="22.9" customHeight="1" spans="1:8">
      <c r="A17" s="116"/>
      <c r="B17" s="90"/>
      <c r="C17" s="90"/>
      <c r="D17" s="90"/>
      <c r="E17" s="90"/>
      <c r="F17" s="90" t="s">
        <v>120</v>
      </c>
      <c r="G17" s="91"/>
      <c r="H17" s="118"/>
    </row>
    <row r="18" ht="22.9" customHeight="1" spans="1:8">
      <c r="A18" s="116"/>
      <c r="B18" s="90"/>
      <c r="C18" s="90"/>
      <c r="D18" s="90"/>
      <c r="E18" s="90"/>
      <c r="F18" s="90" t="s">
        <v>192</v>
      </c>
      <c r="G18" s="91"/>
      <c r="H18" s="118"/>
    </row>
    <row r="19" ht="9.75" customHeight="1" spans="1:8">
      <c r="A19" s="121"/>
      <c r="B19" s="122"/>
      <c r="C19" s="122"/>
      <c r="D19" s="122"/>
      <c r="E19" s="122"/>
      <c r="F19" s="121"/>
      <c r="G19" s="121"/>
      <c r="H19" s="123"/>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封面</vt:lpstr>
      <vt:lpstr>1</vt:lpstr>
      <vt:lpstr>2</vt:lpstr>
      <vt:lpstr>3</vt:lpstr>
      <vt:lpstr>4</vt:lpstr>
      <vt:lpstr>5</vt:lpstr>
      <vt:lpstr>6</vt:lpstr>
      <vt:lpstr>7</vt:lpstr>
      <vt:lpstr>8</vt:lpstr>
      <vt:lpstr>9</vt:lpstr>
      <vt:lpstr>10</vt:lpstr>
      <vt:lpstr>11</vt:lpstr>
      <vt:lpstr>12</vt:lpstr>
      <vt:lpstr>13-1</vt:lpstr>
      <vt:lpstr>13-2</vt:lpstr>
      <vt:lpstr>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2022-03-04T19:28:00Z</dcterms:created>
  <dcterms:modified xsi:type="dcterms:W3CDTF">2024-07-29T06:07:55Z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2052-11.8.6.11830</vt:lpwstr>
  </property>
  <property fmtid="{D5CDD505-2E9C-101B-9397-08002B2CF9AE}" pid="3" name="ICV">
    <vt:lpwstr>01B1169CF8714D12B2825362080A6EE2</vt:lpwstr>
  </property>
</Properties>
</file>