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4"/>
  </bookViews>
  <sheets>
    <sheet name="封面" sheetId="1"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4" r:id="rId14"/>
    <sheet name="14" sheetId="15"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_______________A01" localSheetId="13">#REF!</definedName>
    <definedName name="________________A01" localSheetId="0">#REF!</definedName>
    <definedName name="________________A01">#REF!</definedName>
    <definedName name="________________A08">'[1]A01-1'!$A$5:$C$36</definedName>
    <definedName name="_______________A01" localSheetId="13">#REF!</definedName>
    <definedName name="_______________A01" localSheetId="0">#REF!</definedName>
    <definedName name="_______________A01">#REF!</definedName>
    <definedName name="_______________A08" localSheetId="13">'[14]A01-1'!$A$5:$C$36</definedName>
    <definedName name="_______________A08">'[2]A01-1'!$A$5:$C$36</definedName>
    <definedName name="______________A01" localSheetId="13">#REF!</definedName>
    <definedName name="______________A01" localSheetId="0">#REF!</definedName>
    <definedName name="______________A01">#REF!</definedName>
    <definedName name="______________A08">'[3]A01-1'!$A$5:$C$36</definedName>
    <definedName name="_____________A01" localSheetId="13">#REF!</definedName>
    <definedName name="_____________A01" localSheetId="0">#REF!</definedName>
    <definedName name="_____________A01">#REF!</definedName>
    <definedName name="_____________A08">'[4]A01-1'!$A$5:$C$36</definedName>
    <definedName name="____________A01" localSheetId="13">#REF!</definedName>
    <definedName name="____________A01" localSheetId="0">#REF!</definedName>
    <definedName name="____________A01">#REF!</definedName>
    <definedName name="____________A08">'[5]A01-1'!$A$5:$C$36</definedName>
    <definedName name="____________qyc1234" localSheetId="13">#REF!</definedName>
    <definedName name="____________qyc1234" localSheetId="0">#REF!</definedName>
    <definedName name="____________qyc1234">#REF!</definedName>
    <definedName name="___________A01" localSheetId="13">#REF!</definedName>
    <definedName name="___________A01" localSheetId="0">#REF!</definedName>
    <definedName name="___________A01">#REF!</definedName>
    <definedName name="___________A08">'[5]A01-1'!$A$5:$C$36</definedName>
    <definedName name="___________qyc1234" localSheetId="13">#REF!</definedName>
    <definedName name="___________qyc1234" localSheetId="0">#REF!</definedName>
    <definedName name="___________qyc1234">#REF!</definedName>
    <definedName name="__________A01" localSheetId="13">#REF!</definedName>
    <definedName name="__________A01" localSheetId="0">#REF!</definedName>
    <definedName name="__________A01">#REF!</definedName>
    <definedName name="__________A08">'[5]A01-1'!$A$5:$C$36</definedName>
    <definedName name="__________qyc1234" localSheetId="13">#REF!</definedName>
    <definedName name="__________qyc1234" localSheetId="0">#REF!</definedName>
    <definedName name="__________qyc1234">#REF!</definedName>
    <definedName name="_________A01" localSheetId="13">#REF!</definedName>
    <definedName name="_________A01" localSheetId="0">#REF!</definedName>
    <definedName name="_________A01">#REF!</definedName>
    <definedName name="_________A08">'[6]A01-1'!$A$5:$C$36</definedName>
    <definedName name="_________qyc1234" localSheetId="13">#REF!</definedName>
    <definedName name="_________qyc1234" localSheetId="0">#REF!</definedName>
    <definedName name="_________qyc1234">#REF!</definedName>
    <definedName name="________A01" localSheetId="13">#REF!</definedName>
    <definedName name="________A01" localSheetId="0">#REF!</definedName>
    <definedName name="________A01">#REF!</definedName>
    <definedName name="________A08">'[5]A01-1'!$A$5:$C$36</definedName>
    <definedName name="________qyc1234" localSheetId="13">#REF!</definedName>
    <definedName name="________qyc1234" localSheetId="0">#REF!</definedName>
    <definedName name="________qyc1234">#REF!</definedName>
    <definedName name="_______A01" localSheetId="13">#REF!</definedName>
    <definedName name="_______A01" localSheetId="0">#REF!</definedName>
    <definedName name="_______A01">#REF!</definedName>
    <definedName name="_______A08">'[7]A01-1'!$A$5:$C$36</definedName>
    <definedName name="_______qyc1234" localSheetId="13">#REF!</definedName>
    <definedName name="_______qyc1234" localSheetId="0">#REF!</definedName>
    <definedName name="_______qyc1234">#REF!</definedName>
    <definedName name="______A01" localSheetId="13">#REF!</definedName>
    <definedName name="______A01" localSheetId="0">#REF!</definedName>
    <definedName name="______A01">#REF!</definedName>
    <definedName name="______A08">'[8]A01-1'!$A$5:$C$36</definedName>
    <definedName name="______qyc1234" localSheetId="13">#REF!</definedName>
    <definedName name="______qyc1234" localSheetId="0">#REF!</definedName>
    <definedName name="______qyc1234">#REF!</definedName>
    <definedName name="_____A01" localSheetId="13">#REF!</definedName>
    <definedName name="_____A01" localSheetId="0">#REF!</definedName>
    <definedName name="_____A01">#REF!</definedName>
    <definedName name="_____A08">'[8]A01-1'!$A$5:$C$36</definedName>
    <definedName name="_____qyc1234" localSheetId="13">#REF!</definedName>
    <definedName name="_____qyc1234" localSheetId="0">#REF!</definedName>
    <definedName name="_____qyc1234">#REF!</definedName>
    <definedName name="____1A01_" localSheetId="13">#REF!</definedName>
    <definedName name="____1A01_" localSheetId="0">#REF!</definedName>
    <definedName name="____1A01_">#REF!</definedName>
    <definedName name="____2A08_">'[9]A01-1'!$A$5:$C$36</definedName>
    <definedName name="____A01" localSheetId="13">#REF!</definedName>
    <definedName name="____A01" localSheetId="0">#REF!</definedName>
    <definedName name="____A01">#REF!</definedName>
    <definedName name="____A08">'[10]A01-1'!$A$5:$C$36</definedName>
    <definedName name="____qyc1234" localSheetId="13">#REF!</definedName>
    <definedName name="____qyc1234" localSheetId="0">#REF!</definedName>
    <definedName name="____qyc1234">#REF!</definedName>
    <definedName name="___1A01_" localSheetId="13">#REF!</definedName>
    <definedName name="___1A01_" localSheetId="0">#REF!</definedName>
    <definedName name="___1A01_">#REF!</definedName>
    <definedName name="___2A08_" localSheetId="13">'[14]A01-1'!$A$5:$C$36</definedName>
    <definedName name="___2A08_">'[2]A01-1'!$A$5:$C$36</definedName>
    <definedName name="___A01" localSheetId="13">#REF!</definedName>
    <definedName name="___A01" localSheetId="0">#REF!</definedName>
    <definedName name="___A01">#REF!</definedName>
    <definedName name="___A08">'[10]A01-1'!$A$5:$C$36</definedName>
    <definedName name="___qyc1234" localSheetId="13">#REF!</definedName>
    <definedName name="___qyc1234" localSheetId="0">#REF!</definedName>
    <definedName name="___qyc1234">#REF!</definedName>
    <definedName name="__1A01_" localSheetId="13">#REF!</definedName>
    <definedName name="__1A01_" localSheetId="0">#REF!</definedName>
    <definedName name="__1A01_">#REF!</definedName>
    <definedName name="__2A01_" localSheetId="13">#REF!</definedName>
    <definedName name="__2A01_" localSheetId="0">#REF!</definedName>
    <definedName name="__2A01_">#REF!</definedName>
    <definedName name="__2A08_" localSheetId="13">'[14]A01-1'!$A$5:$C$36</definedName>
    <definedName name="__2A08_">'[2]A01-1'!$A$5:$C$36</definedName>
    <definedName name="__4A08_" localSheetId="13">'[14]A01-1'!$A$5:$C$36</definedName>
    <definedName name="__4A08_">'[2]A01-1'!$A$5:$C$36</definedName>
    <definedName name="__A01" localSheetId="13">#REF!</definedName>
    <definedName name="__A01" localSheetId="0">#REF!</definedName>
    <definedName name="__A01">#REF!</definedName>
    <definedName name="__A08" localSheetId="13">'[14]A01-1'!$A$5:$C$36</definedName>
    <definedName name="__A08">'[2]A01-1'!$A$5:$C$36</definedName>
    <definedName name="__qyc1234" localSheetId="13">#REF!</definedName>
    <definedName name="__qyc1234" localSheetId="0">#REF!</definedName>
    <definedName name="__qyc1234">#REF!</definedName>
    <definedName name="_1A01_" localSheetId="13">#REF!</definedName>
    <definedName name="_1A01_" localSheetId="0">#REF!</definedName>
    <definedName name="_1A01_">#REF!</definedName>
    <definedName name="_2A01_" localSheetId="13">#REF!</definedName>
    <definedName name="_2A01_" localSheetId="0">#REF!</definedName>
    <definedName name="_2A01_">#REF!</definedName>
    <definedName name="_2A08_" localSheetId="0">'[11]A01-1'!$A$5:$C$36</definedName>
    <definedName name="_2A08_">'[11]A01-1'!$A$5:$C$36</definedName>
    <definedName name="_4A08_" localSheetId="13">'[14]A01-1'!$A$5:$C$36</definedName>
    <definedName name="_4A08_">'[2]A01-1'!$A$5:$C$36</definedName>
    <definedName name="_A01" localSheetId="13">#REF!</definedName>
    <definedName name="_A01" localSheetId="0">#REF!</definedName>
    <definedName name="_A01">#REF!</definedName>
    <definedName name="_A08" localSheetId="13">'[14]A01-1'!$A$5:$C$36</definedName>
    <definedName name="_A08">'[2]A01-1'!$A$5:$C$36</definedName>
    <definedName name="_a8756">'[1]A01-1'!$A$5:$C$36</definedName>
    <definedName name="_qyc1234" localSheetId="13">#REF!</definedName>
    <definedName name="_qyc1234" localSheetId="0">#REF!</definedName>
    <definedName name="_qyc1234">#REF!</definedName>
    <definedName name="a">#N/A</definedName>
    <definedName name="b">#N/A</definedName>
    <definedName name="d">#N/A</definedName>
    <definedName name="Database" localSheetId="13" hidden="1">#REF!</definedName>
    <definedName name="Database" localSheetId="0" hidden="1">#REF!</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3">'3'!$B$1:$K$14</definedName>
    <definedName name="_xlnm.Print_Area" localSheetId="1">'1'!$B$1:$E$40</definedName>
    <definedName name="_xlnm.Print_Area" localSheetId="0">封面!$A$1:$A$18</definedName>
    <definedName name="_xlnm.Print_Titles">#N/A</definedName>
    <definedName name="s">#N/A</definedName>
    <definedName name="地区名称" localSheetId="13">#REF!</definedName>
    <definedName name="地区名称" localSheetId="0">#REF!</definedName>
    <definedName name="地区名称">#REF!</definedName>
    <definedName name="分类" localSheetId="13">#REF!</definedName>
    <definedName name="分类" localSheetId="0">#REF!</definedName>
    <definedName name="分类">#REF!</definedName>
    <definedName name="行业">[12]Sheet1!$W$2:$W$9</definedName>
    <definedName name="市州">[12]Sheet1!$A$2:$U$2</definedName>
    <definedName name="形式" localSheetId="13">#REF!</definedName>
    <definedName name="形式" localSheetId="0">#REF!</definedName>
    <definedName name="形式">#REF!</definedName>
    <definedName name="性质">[13]Sheet2!$A$1:$A$4</definedName>
    <definedName name="支出" localSheetId="13">#REF!</definedName>
    <definedName name="支出" localSheetId="0">#REF!</definedName>
    <definedName name="支出">#REF!</definedName>
  </definedNames>
  <calcPr calcId="144525" iterate="1" iterateCount="100" iterateDelta="0.001"/>
</workbook>
</file>

<file path=xl/sharedStrings.xml><?xml version="1.0" encoding="utf-8"?>
<sst xmlns="http://schemas.openxmlformats.org/spreadsheetml/2006/main" count="588" uniqueCount="280">
  <si>
    <t>攀枝花市西区公务服务中心</t>
  </si>
  <si>
    <t>2023年部门预算公开表</t>
  </si>
  <si>
    <t>报送日期：2023年3月14日</t>
  </si>
  <si>
    <t>表1</t>
  </si>
  <si>
    <t xml:space="preserve"> </t>
  </si>
  <si>
    <t>部门收支总表</t>
  </si>
  <si>
    <t>部门：攀枝花市西区公务服务中心</t>
  </si>
  <si>
    <t>金额单位：元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</si>
  <si>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</si>
  <si>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</si>
  <si>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</si>
  <si>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</si>
  <si>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</si>
  <si>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</si>
  <si>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</si>
  <si>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</si>
  <si>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</si>
  <si>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</si>
  <si>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</si>
  <si>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</si>
  <si>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</si>
  <si>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</si>
  <si>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</si>
  <si>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</si>
  <si>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</si>
  <si>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</si>
  <si>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t>八、社会保障和就业支出</t>
  </si>
  <si>
    <r>
      <rPr>
        <sz val="11"/>
        <rFont val="宋体"/>
        <charset val="134"/>
      </rPr>
      <t>九、社会保险基金支出</t>
    </r>
  </si>
  <si>
    <t>十、卫生健康支出</t>
  </si>
  <si>
    <r>
      <rPr>
        <sz val="11"/>
        <rFont val="宋体"/>
        <charset val="134"/>
      </rPr>
      <t>十一、节能环保支出</t>
    </r>
  </si>
  <si>
    <t>十二、城乡社区支出</t>
  </si>
  <si>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</si>
  <si>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</si>
  <si>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</si>
  <si>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</si>
  <si>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</si>
  <si>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</si>
  <si>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</si>
  <si>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t>二十、住房保障支出</t>
  </si>
  <si>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</si>
  <si>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</si>
  <si>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</si>
  <si>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</si>
  <si>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</si>
  <si>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</si>
  <si>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</si>
  <si>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</si>
  <si>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</si>
  <si>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</si>
  <si>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</si>
  <si>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</si>
  <si>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</si>
  <si>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</si>
  <si>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</si>
  <si>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</si>
  <si>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</si>
  <si>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</si>
  <si>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</si>
  <si>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表2</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</si>
  <si>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</si>
  <si>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</si>
  <si>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</si>
  <si>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</si>
  <si>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</si>
  <si>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</si>
  <si>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</si>
  <si>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</si>
  <si>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</si>
  <si>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</si>
  <si>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</si>
  <si>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</si>
  <si>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</si>
  <si>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t>
  </si>
  <si>
    <t>合    计</t>
  </si>
  <si>
    <t>表3</t>
  </si>
  <si>
    <t>部门支出总表</t>
  </si>
  <si>
    <t>基本支出</t>
  </si>
  <si>
    <t>项目支出</t>
  </si>
  <si>
    <t>上缴上级支出</t>
  </si>
  <si>
    <t>对附属单位补助支出</t>
  </si>
  <si>
    <t>科目编码</t>
  </si>
  <si>
    <t>单位名称（科目）</t>
  </si>
  <si>
    <t>类</t>
  </si>
  <si>
    <t>款</t>
  </si>
  <si>
    <t>项</t>
  </si>
  <si>
    <t>03</t>
  </si>
  <si>
    <t>事业运行</t>
  </si>
  <si>
    <t>11</t>
  </si>
  <si>
    <t>99</t>
  </si>
  <si>
    <t>其他纪检监察事务支出</t>
  </si>
  <si>
    <t>05</t>
  </si>
  <si>
    <t>机关事业单位基本养老保险缴费支出</t>
  </si>
  <si>
    <t>02</t>
  </si>
  <si>
    <t>事业单位医疗</t>
  </si>
  <si>
    <t>08</t>
  </si>
  <si>
    <t>土地开发支出</t>
  </si>
  <si>
    <t>01</t>
  </si>
  <si>
    <t>住房公积金</t>
  </si>
  <si>
    <t>表4</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</si>
  <si>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</si>
  <si>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</si>
  <si>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</si>
  <si>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</si>
  <si>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</si>
  <si>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</si>
  <si>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</si>
  <si>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</si>
  <si>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</si>
  <si>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</si>
  <si>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</si>
  <si>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</si>
  <si>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</si>
  <si>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</si>
  <si>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</si>
  <si>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</si>
  <si>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</si>
  <si>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</si>
  <si>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</si>
  <si>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</si>
  <si>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</si>
  <si>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</si>
  <si>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</si>
  <si>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</si>
  <si>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</si>
  <si>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</si>
  <si>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</si>
  <si>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</si>
  <si>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</si>
  <si>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</si>
  <si>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</si>
  <si>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</si>
  <si>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</si>
  <si>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</si>
  <si>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</si>
  <si>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</si>
  <si>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</si>
  <si>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</si>
  <si>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表5</t>
  </si>
  <si>
    <t>财政拨款支出预算表（部门经济分类科目）</t>
  </si>
  <si>
    <t>总计</t>
  </si>
  <si>
    <t>区级当年财政拨款安排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</si>
  <si>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</si>
  <si>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</si>
  <si>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</si>
  <si>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</si>
  <si>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</si>
  <si>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</si>
  <si>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</si>
  <si>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</si>
  <si>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</si>
  <si>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r>
      <rPr>
        <sz val="11"/>
        <rFont val="宋体"/>
        <charset val="134"/>
      </rPr>
      <t>30101-基本工资</t>
    </r>
  </si>
  <si>
    <r>
      <rPr>
        <sz val="11"/>
        <rFont val="宋体"/>
        <charset val="134"/>
      </rPr>
      <t>30102-津贴补贴</t>
    </r>
  </si>
  <si>
    <t>07</t>
  </si>
  <si>
    <r>
      <rPr>
        <sz val="11"/>
        <rFont val="宋体"/>
        <charset val="134"/>
      </rPr>
      <t>30107-绩效工资</t>
    </r>
  </si>
  <si>
    <r>
      <rPr>
        <sz val="11"/>
        <rFont val="宋体"/>
        <charset val="134"/>
      </rPr>
      <t>30108-机关事业单位基本养老保险缴费</t>
    </r>
  </si>
  <si>
    <t>10</t>
  </si>
  <si>
    <r>
      <rPr>
        <sz val="11"/>
        <rFont val="宋体"/>
        <charset val="134"/>
      </rPr>
      <t>30110-职工基本医疗保险缴费</t>
    </r>
  </si>
  <si>
    <r>
      <rPr>
        <sz val="11"/>
        <rFont val="宋体"/>
        <charset val="134"/>
      </rPr>
      <t>30111-公务员医疗补助缴费</t>
    </r>
  </si>
  <si>
    <t>12</t>
  </si>
  <si>
    <r>
      <rPr>
        <sz val="11"/>
        <rFont val="宋体"/>
        <charset val="134"/>
      </rPr>
      <t>30112-其他社会保障缴费</t>
    </r>
  </si>
  <si>
    <t>13</t>
  </si>
  <si>
    <r>
      <rPr>
        <sz val="11"/>
        <rFont val="宋体"/>
        <charset val="134"/>
      </rPr>
      <t>30113-住房公积金</t>
    </r>
  </si>
  <si>
    <r>
      <rPr>
        <sz val="11"/>
        <rFont val="宋体"/>
        <charset val="134"/>
      </rPr>
      <t>30199-其他工资福利支出</t>
    </r>
  </si>
  <si>
    <r>
      <rPr>
        <sz val="11"/>
        <rFont val="宋体"/>
        <charset val="134"/>
      </rPr>
      <t>30201-办公费</t>
    </r>
  </si>
  <si>
    <r>
      <rPr>
        <sz val="11"/>
        <rFont val="宋体"/>
        <charset val="134"/>
      </rPr>
      <t>30211-差旅费</t>
    </r>
  </si>
  <si>
    <t>17</t>
  </si>
  <si>
    <r>
      <rPr>
        <sz val="11"/>
        <rFont val="宋体"/>
        <charset val="134"/>
      </rPr>
      <t>30217-公务接待费</t>
    </r>
  </si>
  <si>
    <t>28</t>
  </si>
  <si>
    <r>
      <rPr>
        <sz val="11"/>
        <rFont val="宋体"/>
        <charset val="134"/>
      </rPr>
      <t>30228-工会经费</t>
    </r>
  </si>
  <si>
    <t>29</t>
  </si>
  <si>
    <r>
      <rPr>
        <sz val="11"/>
        <rFont val="宋体"/>
        <charset val="134"/>
      </rPr>
      <t>30229-福利费</t>
    </r>
  </si>
  <si>
    <t>31</t>
  </si>
  <si>
    <r>
      <rPr>
        <sz val="11"/>
        <rFont val="宋体"/>
        <charset val="134"/>
      </rPr>
      <t>30231-公务用车运行维护费</t>
    </r>
  </si>
  <si>
    <r>
      <rPr>
        <sz val="11"/>
        <rFont val="宋体"/>
        <charset val="134"/>
      </rPr>
      <t>30299-其他商品和服务支出</t>
    </r>
  </si>
  <si>
    <t>表6</t>
  </si>
  <si>
    <t>一般公共预算支出预算表</t>
  </si>
  <si>
    <t>当年财政拨款安排</t>
  </si>
  <si>
    <t>表7</t>
  </si>
  <si>
    <t>一般公共预算基本支出预算表</t>
  </si>
  <si>
    <t>人员经费</t>
  </si>
  <si>
    <t>公用经费</t>
  </si>
  <si>
    <t>表8</t>
  </si>
  <si>
    <t>一般公共预算项目支出预算表</t>
  </si>
  <si>
    <t>金额</t>
  </si>
  <si>
    <t>本年年初预算未安排一般公共预算项目支出预算</t>
  </si>
  <si>
    <t>此表无数据</t>
  </si>
  <si>
    <r>
      <rPr>
        <sz val="11"/>
        <rFont val="宋体"/>
        <charset val="134"/>
      </rPr>
      <t>  </t>
    </r>
  </si>
  <si>
    <t>表9</t>
  </si>
  <si>
    <t>一般公共预算“三公”经费支出预算表</t>
  </si>
  <si>
    <t>单位编码</t>
  </si>
  <si>
    <t>当年财政拨款预算安排</t>
  </si>
  <si>
    <t>因公出国（境）
费用</t>
  </si>
  <si>
    <t>公务用车购置及运行费</t>
  </si>
  <si>
    <t>公务接待费</t>
  </si>
  <si>
    <t>公务用车购置费</t>
  </si>
  <si>
    <t>公务用车运行费</t>
  </si>
  <si>
    <t>表10</t>
  </si>
  <si>
    <t xml:space="preserve">政府性基金预算支出预算表 </t>
  </si>
  <si>
    <t>本年政府性基金预算支出</t>
  </si>
  <si>
    <t>表11</t>
  </si>
  <si>
    <t>政府性基金预算“三公”经费支出预算表</t>
  </si>
  <si>
    <t>说明：本年年初预算未安排政府基金预算“三公”经费支出预算支出</t>
  </si>
  <si>
    <t>表12</t>
  </si>
  <si>
    <t>国有资本经营预算支出预算表</t>
  </si>
  <si>
    <t>本年国有资本经营预算支出</t>
  </si>
  <si>
    <t>说明：本年年初预算未安排国有资本经营预算支出</t>
  </si>
  <si>
    <t>表13</t>
  </si>
  <si>
    <t>部门预算项目绩效目标表（2023年度）</t>
  </si>
  <si>
    <t>(2023年度)</t>
  </si>
  <si>
    <t>项目名称</t>
  </si>
  <si>
    <t>接待协调费</t>
  </si>
  <si>
    <t>部门（单位）</t>
  </si>
  <si>
    <t>项目资金
（元）</t>
  </si>
  <si>
    <t>年度资金总额</t>
  </si>
  <si>
    <t>财政拨款</t>
  </si>
  <si>
    <t>其他资金</t>
  </si>
  <si>
    <t>总体目标</t>
  </si>
  <si>
    <t>做好区政府相关接待工作，助力区政府招商引资。</t>
  </si>
  <si>
    <t>绩效指标</t>
  </si>
  <si>
    <t>一级指标</t>
  </si>
  <si>
    <t>二级指标</t>
  </si>
  <si>
    <t>三级指标</t>
  </si>
  <si>
    <t>指标值（包含数字及文字描述）</t>
  </si>
  <si>
    <t>项目完成</t>
  </si>
  <si>
    <t>数量指标</t>
  </si>
  <si>
    <t>内控服务费</t>
  </si>
  <si>
    <t>共1次，用于购买内控服务，保障单位内控指标顺利运行</t>
  </si>
  <si>
    <t>接待员劳务费</t>
  </si>
  <si>
    <t>共3人，经测算，接待员每人每月补助1940元，用于支付接待员及驾驶员日常生活补助，保障接待工作顺利开展</t>
  </si>
  <si>
    <t>外聘会计服务费</t>
  </si>
  <si>
    <t>共1人，用于购买会计服务，保障本单位日常及年度预决算时的会计需求</t>
  </si>
  <si>
    <t>质量指标</t>
  </si>
  <si>
    <t>合理保证本单位正常开展业务，保证本单位资金安全，保证财务报告及相关数据正式完整，提高本单位工作效率效果</t>
  </si>
  <si>
    <t>保障接待员按质按量完成接待任务，提高接待员工作热情及工作效率，保障接待工作有序开展</t>
  </si>
  <si>
    <t>保证本单位每月会计凭证生成，保证做账专业准确，保证单位走账审核流程合规，保证预决算过程的公平准确</t>
  </si>
  <si>
    <t>时效指标</t>
  </si>
  <si>
    <t>按工作计划</t>
  </si>
  <si>
    <t>2023年1月1日-2023年12月31日</t>
  </si>
  <si>
    <t>成本指标</t>
  </si>
  <si>
    <t>8.2万元</t>
  </si>
  <si>
    <t>项目效益</t>
  </si>
  <si>
    <t>社会效益指标</t>
  </si>
  <si>
    <t>完成区委接待任务，提升西区接待水平</t>
  </si>
  <si>
    <t>有效</t>
  </si>
  <si>
    <t>经济效益指标</t>
  </si>
  <si>
    <t>协助完成各项调研考察招商引资项目</t>
  </si>
  <si>
    <t>生态效益指标</t>
  </si>
  <si>
    <t>可持续影响指标</t>
  </si>
  <si>
    <t>保障接待任务长期有序平稳开展有效</t>
  </si>
  <si>
    <t>满意度指标</t>
  </si>
  <si>
    <t>服务对象满意度指标</t>
  </si>
  <si>
    <t>满足民众需求</t>
  </si>
  <si>
    <t>抽样调查满意度达到满意</t>
  </si>
  <si>
    <t>表14</t>
  </si>
  <si>
    <t>部门整体支出绩效目标表</t>
  </si>
  <si>
    <t>（2023年度）</t>
  </si>
  <si>
    <t>部门名称</t>
  </si>
  <si>
    <t>年度主要任务</t>
  </si>
  <si>
    <t>任务名称</t>
  </si>
  <si>
    <t>主要内容</t>
  </si>
  <si>
    <t>保障全局在职职工全年的工资、津贴补贴支出办公费、水电费、差旅费等</t>
  </si>
  <si>
    <t>完成全年来区考察、调研、洽谈业务及大型会议等接待相关工作，提高接待服务质量，保证接待服务对象满意度达到百分之九十九以上。为促进西区经济社会发展，展现魅力西区起到良好的窗口作用</t>
  </si>
  <si>
    <t>年度部门整体支出预算</t>
  </si>
  <si>
    <t>资金总额</t>
  </si>
  <si>
    <t>年度总体目标</t>
  </si>
  <si>
    <t>西区公务服务中心在区委、区政府的正确领导下，全体干部职工认真贯彻习近平新时代中国特色社会主义思想和党的十九大精神，围绕中心，服务大局，开拓创新，无私奉献，团结奋进，充分发挥了接待工作的服务和保障作用，圆满完成了各项工作任务</t>
  </si>
  <si>
    <t>年度绩效指标</t>
  </si>
  <si>
    <t>指标值
（包含数字及文字描述）</t>
  </si>
  <si>
    <t>产出指标</t>
  </si>
  <si>
    <t>保障职工工资、绩效、各项社会保险和按需求支付办公费、电费、邮电费、差旅费、公务用车运行维护费等日常公用经费，做好全局日常保障工作</t>
  </si>
  <si>
    <t>按计划开展各项项目工作</t>
  </si>
  <si>
    <t>全面保障职工人员经费、保障单位日常运行</t>
  </si>
  <si>
    <t>按项目要求开展</t>
  </si>
  <si>
    <t>按工作进度</t>
  </si>
  <si>
    <t>135.85万元</t>
  </si>
  <si>
    <t>效益指标</t>
  </si>
  <si>
    <t>职能职责</t>
  </si>
  <si>
    <t>保证机构正常运行，确保完成年度职能目标任务</t>
  </si>
  <si>
    <t>抽样调查</t>
  </si>
  <si>
    <t>≥95</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</si>
</sst>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scheme val="minor"/>
    </font>
    <font>
      <sz val="9"/>
      <name val="SimSun"/>
      <charset val="134"/>
    </font>
    <font>
      <sz val="9"/>
      <name val="simhei"/>
      <charset val="134"/>
    </font>
    <font>
      <b/>
      <sz val="15"/>
      <name val="宋体"/>
      <charset val="134"/>
    </font>
    <font>
      <sz val="11"/>
      <name val="宋体"/>
      <charset val="134"/>
    </font>
    <font>
      <sz val="10"/>
      <name val="宋体"/>
      <charset val="134"/>
    </font>
    <font>
      <sz val="9"/>
      <name val="宋体"/>
      <charset val="134"/>
    </font>
    <font>
      <sz val="9"/>
      <name val="Times New Roman"/>
      <charset val="134"/>
    </font>
    <font>
      <sz val="9"/>
      <name val="Times New Roman"/>
      <charset val="0"/>
    </font>
    <font>
      <b/>
      <sz val="9"/>
      <name val="宋体"/>
      <charset val="134"/>
    </font>
    <font>
      <b/>
      <sz val="11"/>
      <name val="宋体"/>
      <charset val="134"/>
    </font>
    <font>
      <sz val="11"/>
      <name val="SimSun"/>
      <charset val="134"/>
    </font>
    <font>
      <b/>
      <sz val="16"/>
      <name val="黑体"/>
      <charset val="134"/>
    </font>
    <font>
      <sz val="12"/>
      <color indexed="8"/>
      <name val="方正黑体简体"/>
      <charset val="134"/>
    </font>
    <font>
      <sz val="9"/>
      <name val="Hiragino Sans GB"/>
      <charset val="134"/>
    </font>
    <font>
      <b/>
      <sz val="9"/>
      <name val="Hiragino Sans GB"/>
      <charset val="134"/>
    </font>
    <font>
      <sz val="12"/>
      <name val="宋体"/>
      <charset val="134"/>
    </font>
    <font>
      <sz val="12"/>
      <name val="黑体"/>
      <charset val="134"/>
    </font>
    <font>
      <sz val="40"/>
      <name val="方正大标宋简体"/>
      <charset val="134"/>
    </font>
    <font>
      <sz val="26"/>
      <name val="方正小标宋简体"/>
      <charset val="134"/>
    </font>
    <font>
      <sz val="18"/>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right style="thin">
        <color rgb="FFFFFFFF"/>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right/>
      <top style="thin">
        <color rgb="FFFFFFFF"/>
      </top>
      <bottom/>
      <diagonal/>
    </border>
    <border>
      <left/>
      <right/>
      <top/>
      <bottom style="thin">
        <color rgb="FFFFFFF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5" fillId="0" borderId="0" applyFont="0" applyFill="0" applyBorder="0" applyAlignment="0" applyProtection="0">
      <alignment vertical="center"/>
    </xf>
    <xf numFmtId="0" fontId="26" fillId="2" borderId="0" applyNumberFormat="0" applyBorder="0" applyAlignment="0" applyProtection="0">
      <alignment vertical="center"/>
    </xf>
    <xf numFmtId="0" fontId="27" fillId="3" borderId="22"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6" fillId="4" borderId="0" applyNumberFormat="0" applyBorder="0" applyAlignment="0" applyProtection="0">
      <alignment vertical="center"/>
    </xf>
    <xf numFmtId="0" fontId="28" fillId="5" borderId="0" applyNumberFormat="0" applyBorder="0" applyAlignment="0" applyProtection="0">
      <alignment vertical="center"/>
    </xf>
    <xf numFmtId="43" fontId="25" fillId="0" borderId="0" applyFont="0" applyFill="0" applyBorder="0" applyAlignment="0" applyProtection="0">
      <alignment vertical="center"/>
    </xf>
    <xf numFmtId="0" fontId="29" fillId="6" borderId="0" applyNumberFormat="0" applyBorder="0" applyAlignment="0" applyProtection="0">
      <alignment vertical="center"/>
    </xf>
    <xf numFmtId="0" fontId="30" fillId="0" borderId="0" applyNumberFormat="0" applyFill="0" applyBorder="0" applyAlignment="0" applyProtection="0">
      <alignment vertical="center"/>
    </xf>
    <xf numFmtId="9" fontId="25" fillId="0" borderId="0" applyFont="0" applyFill="0" applyBorder="0" applyAlignment="0" applyProtection="0">
      <alignment vertical="center"/>
    </xf>
    <xf numFmtId="0" fontId="31" fillId="0" borderId="0" applyNumberFormat="0" applyFill="0" applyBorder="0" applyAlignment="0" applyProtection="0">
      <alignment vertical="center"/>
    </xf>
    <xf numFmtId="0" fontId="25" fillId="7" borderId="23" applyNumberFormat="0" applyFont="0" applyAlignment="0" applyProtection="0">
      <alignment vertical="center"/>
    </xf>
    <xf numFmtId="0" fontId="29" fillId="8"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4" applyNumberFormat="0" applyFill="0" applyAlignment="0" applyProtection="0">
      <alignment vertical="center"/>
    </xf>
    <xf numFmtId="0" fontId="37" fillId="0" borderId="24" applyNumberFormat="0" applyFill="0" applyAlignment="0" applyProtection="0">
      <alignment vertical="center"/>
    </xf>
    <xf numFmtId="0" fontId="29" fillId="9" borderId="0" applyNumberFormat="0" applyBorder="0" applyAlignment="0" applyProtection="0">
      <alignment vertical="center"/>
    </xf>
    <xf numFmtId="0" fontId="32" fillId="0" borderId="25" applyNumberFormat="0" applyFill="0" applyAlignment="0" applyProtection="0">
      <alignment vertical="center"/>
    </xf>
    <xf numFmtId="0" fontId="29" fillId="10" borderId="0" applyNumberFormat="0" applyBorder="0" applyAlignment="0" applyProtection="0">
      <alignment vertical="center"/>
    </xf>
    <xf numFmtId="0" fontId="38" fillId="11" borderId="26" applyNumberFormat="0" applyAlignment="0" applyProtection="0">
      <alignment vertical="center"/>
    </xf>
    <xf numFmtId="0" fontId="39" fillId="11" borderId="22" applyNumberFormat="0" applyAlignment="0" applyProtection="0">
      <alignment vertical="center"/>
    </xf>
    <xf numFmtId="0" fontId="40" fillId="12" borderId="27" applyNumberFormat="0" applyAlignment="0" applyProtection="0">
      <alignment vertical="center"/>
    </xf>
    <xf numFmtId="0" fontId="26" fillId="13" borderId="0" applyNumberFormat="0" applyBorder="0" applyAlignment="0" applyProtection="0">
      <alignment vertical="center"/>
    </xf>
    <xf numFmtId="0" fontId="29" fillId="14" borderId="0" applyNumberFormat="0" applyBorder="0" applyAlignment="0" applyProtection="0">
      <alignment vertical="center"/>
    </xf>
    <xf numFmtId="0" fontId="41" fillId="0" borderId="28" applyNumberFormat="0" applyFill="0" applyAlignment="0" applyProtection="0">
      <alignment vertical="center"/>
    </xf>
    <xf numFmtId="0" fontId="42" fillId="0" borderId="29" applyNumberFormat="0" applyFill="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26" fillId="17" borderId="0" applyNumberFormat="0" applyBorder="0" applyAlignment="0" applyProtection="0">
      <alignment vertical="center"/>
    </xf>
    <xf numFmtId="0" fontId="29"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9" fillId="27" borderId="0" applyNumberFormat="0" applyBorder="0" applyAlignment="0" applyProtection="0">
      <alignment vertical="center"/>
    </xf>
    <xf numFmtId="0" fontId="26"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6" fillId="31" borderId="0" applyNumberFormat="0" applyBorder="0" applyAlignment="0" applyProtection="0">
      <alignment vertical="center"/>
    </xf>
    <xf numFmtId="0" fontId="29" fillId="32" borderId="0" applyNumberFormat="0" applyBorder="0" applyAlignment="0" applyProtection="0">
      <alignment vertical="center"/>
    </xf>
    <xf numFmtId="0" fontId="20" fillId="0" borderId="0"/>
  </cellStyleXfs>
  <cellXfs count="146">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4" fontId="5" fillId="0" borderId="2" xfId="0" applyNumberFormat="1" applyFont="1" applyFill="1" applyBorder="1" applyAlignment="1">
      <alignment horizontal="righ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7" xfId="0" applyFont="1" applyFill="1" applyBorder="1" applyAlignment="1">
      <alignment horizontal="left" vertical="center" wrapText="1"/>
    </xf>
    <xf numFmtId="0" fontId="8" fillId="0" borderId="0" xfId="0" applyFont="1" applyFill="1" applyBorder="1" applyAlignment="1">
      <alignment horizontal="center" vertical="center"/>
    </xf>
    <xf numFmtId="0" fontId="9" fillId="0" borderId="4" xfId="0" applyFont="1" applyFill="1" applyBorder="1" applyAlignment="1">
      <alignment horizontal="center" vertical="center"/>
    </xf>
    <xf numFmtId="49" fontId="9" fillId="0" borderId="4" xfId="0" applyNumberFormat="1" applyFont="1" applyFill="1" applyBorder="1" applyAlignment="1" applyProtection="1">
      <alignment horizontal="center" vertical="center"/>
    </xf>
    <xf numFmtId="0" fontId="9" fillId="0" borderId="8" xfId="0" applyFont="1" applyFill="1" applyBorder="1" applyAlignment="1">
      <alignment horizontal="center" vertical="center"/>
    </xf>
    <xf numFmtId="0" fontId="9" fillId="0" borderId="4"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left" vertical="center"/>
    </xf>
    <xf numFmtId="3" fontId="9" fillId="0" borderId="4" xfId="0" applyNumberFormat="1" applyFont="1" applyFill="1" applyBorder="1" applyAlignment="1" applyProtection="1">
      <alignment horizontal="left" vertical="center"/>
    </xf>
    <xf numFmtId="0" fontId="9" fillId="0" borderId="4" xfId="0" applyNumberFormat="1"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wrapText="1"/>
    </xf>
    <xf numFmtId="49" fontId="9" fillId="0" borderId="4" xfId="0" applyNumberFormat="1" applyFont="1" applyFill="1" applyBorder="1" applyAlignment="1" applyProtection="1">
      <alignment horizontal="left" vertical="center" wrapText="1"/>
    </xf>
    <xf numFmtId="0" fontId="9" fillId="0" borderId="10" xfId="0" applyNumberFormat="1" applyFont="1" applyFill="1" applyBorder="1" applyAlignment="1" applyProtection="1">
      <alignment horizontal="center" vertical="center" wrapText="1"/>
    </xf>
    <xf numFmtId="0" fontId="9" fillId="0" borderId="11" xfId="0" applyFont="1" applyFill="1" applyBorder="1" applyAlignment="1">
      <alignment horizontal="center" vertical="center"/>
    </xf>
    <xf numFmtId="0" fontId="9" fillId="0" borderId="12" xfId="0" applyNumberFormat="1" applyFont="1" applyFill="1" applyBorder="1" applyAlignment="1" applyProtection="1">
      <alignment horizontal="left" vertical="center"/>
    </xf>
    <xf numFmtId="0" fontId="9" fillId="0" borderId="13" xfId="0" applyNumberFormat="1" applyFont="1" applyFill="1" applyBorder="1" applyAlignment="1" applyProtection="1">
      <alignment horizontal="left" vertical="center"/>
    </xf>
    <xf numFmtId="0" fontId="9" fillId="0" borderId="11" xfId="0" applyNumberFormat="1" applyFont="1" applyFill="1" applyBorder="1" applyAlignment="1" applyProtection="1">
      <alignment horizontal="left" vertical="center"/>
    </xf>
    <xf numFmtId="0" fontId="9" fillId="0" borderId="14" xfId="0" applyNumberFormat="1" applyFont="1" applyFill="1" applyBorder="1" applyAlignment="1" applyProtection="1">
      <alignment horizontal="center" vertical="center"/>
    </xf>
    <xf numFmtId="0" fontId="10" fillId="0" borderId="4" xfId="0" applyNumberFormat="1" applyFont="1" applyFill="1" applyBorder="1" applyAlignment="1" applyProtection="1">
      <alignment horizontal="left" vertical="center"/>
    </xf>
    <xf numFmtId="0" fontId="10" fillId="0" borderId="4" xfId="0" applyNumberFormat="1" applyFont="1" applyFill="1" applyBorder="1" applyAlignment="1" applyProtection="1">
      <alignment horizontal="left" vertical="center" wrapText="1"/>
    </xf>
    <xf numFmtId="0" fontId="9" fillId="0" borderId="8" xfId="0" applyNumberFormat="1" applyFont="1" applyFill="1" applyBorder="1" applyAlignment="1" applyProtection="1">
      <alignment horizontal="center" vertical="center"/>
    </xf>
    <xf numFmtId="49" fontId="10" fillId="0" borderId="4" xfId="0" applyNumberFormat="1" applyFont="1" applyFill="1" applyBorder="1" applyAlignment="1" applyProtection="1">
      <alignment horizontal="left" vertical="center" wrapText="1"/>
    </xf>
    <xf numFmtId="0" fontId="10" fillId="0" borderId="4" xfId="0" applyFont="1" applyFill="1" applyBorder="1" applyAlignment="1">
      <alignment horizontal="left" vertical="center" wrapText="1"/>
    </xf>
    <xf numFmtId="0" fontId="9" fillId="0" borderId="11" xfId="0" applyNumberFormat="1" applyFont="1" applyFill="1" applyBorder="1" applyAlignment="1" applyProtection="1">
      <alignment horizontal="center" vertical="center"/>
    </xf>
    <xf numFmtId="0" fontId="10" fillId="0" borderId="4" xfId="0" applyNumberFormat="1" applyFont="1" applyFill="1" applyBorder="1" applyAlignment="1" applyProtection="1">
      <alignment horizontal="center" vertical="center" wrapText="1"/>
    </xf>
    <xf numFmtId="0" fontId="11" fillId="0" borderId="4" xfId="0" applyNumberFormat="1" applyFont="1" applyFill="1" applyBorder="1" applyAlignment="1" applyProtection="1">
      <alignment horizontal="center" vertical="center" wrapText="1"/>
    </xf>
    <xf numFmtId="0" fontId="9" fillId="0" borderId="15" xfId="0" applyNumberFormat="1" applyFont="1" applyFill="1" applyBorder="1" applyAlignment="1" applyProtection="1">
      <alignment horizontal="center" vertical="center"/>
    </xf>
    <xf numFmtId="49" fontId="10" fillId="0" borderId="4" xfId="0" applyNumberFormat="1" applyFont="1" applyFill="1" applyBorder="1" applyAlignment="1" applyProtection="1">
      <alignment horizontal="left" vertical="top" wrapText="1"/>
    </xf>
    <xf numFmtId="0" fontId="10" fillId="0" borderId="4" xfId="0" applyFont="1" applyFill="1" applyBorder="1" applyAlignment="1">
      <alignment horizontal="left" vertical="center"/>
    </xf>
    <xf numFmtId="0" fontId="9" fillId="0" borderId="0" xfId="0" applyNumberFormat="1" applyFont="1" applyFill="1" applyBorder="1" applyAlignment="1" applyProtection="1">
      <alignment horizontal="center" vertical="center"/>
    </xf>
    <xf numFmtId="49" fontId="9" fillId="0" borderId="12" xfId="0" applyNumberFormat="1" applyFont="1" applyFill="1" applyBorder="1" applyAlignment="1" applyProtection="1">
      <alignment horizontal="center" vertical="center" wrapText="1"/>
    </xf>
    <xf numFmtId="49" fontId="9" fillId="0" borderId="13" xfId="0" applyNumberFormat="1" applyFont="1" applyFill="1" applyBorder="1" applyAlignment="1" applyProtection="1">
      <alignment horizontal="center" vertical="center" wrapText="1"/>
    </xf>
    <xf numFmtId="0" fontId="10" fillId="0" borderId="4" xfId="0" applyFont="1" applyFill="1" applyBorder="1" applyAlignment="1">
      <alignment horizontal="center" vertical="center"/>
    </xf>
    <xf numFmtId="0" fontId="9" fillId="0" borderId="12" xfId="0" applyNumberFormat="1" applyFont="1" applyFill="1" applyBorder="1" applyAlignment="1" applyProtection="1">
      <alignment horizontal="center" vertical="center" wrapText="1"/>
    </xf>
    <xf numFmtId="0" fontId="12" fillId="0" borderId="4" xfId="0" applyNumberFormat="1" applyFont="1" applyFill="1" applyBorder="1" applyAlignment="1" applyProtection="1">
      <alignment horizontal="left" vertical="center" wrapText="1"/>
    </xf>
    <xf numFmtId="0" fontId="7" fillId="0" borderId="16" xfId="0" applyFont="1" applyFill="1" applyBorder="1" applyAlignment="1">
      <alignment horizontal="center" vertical="center" wrapText="1"/>
    </xf>
    <xf numFmtId="0" fontId="7" fillId="0" borderId="1" xfId="0" applyFont="1" applyFill="1" applyBorder="1" applyAlignment="1">
      <alignment vertical="center" wrapText="1"/>
    </xf>
    <xf numFmtId="0" fontId="10" fillId="0" borderId="7" xfId="0" applyFont="1" applyFill="1" applyBorder="1" applyAlignment="1">
      <alignment horizontal="right" vertical="center" wrapText="1"/>
    </xf>
    <xf numFmtId="0" fontId="13" fillId="0" borderId="0" xfId="0" applyFont="1" applyFill="1" applyBorder="1" applyAlignment="1">
      <alignment horizontal="center" vertical="center"/>
    </xf>
    <xf numFmtId="49" fontId="9" fillId="0" borderId="12" xfId="0" applyNumberFormat="1" applyFont="1" applyFill="1" applyBorder="1" applyAlignment="1" applyProtection="1">
      <alignment horizontal="center" vertical="center"/>
    </xf>
    <xf numFmtId="0" fontId="10" fillId="0" borderId="0" xfId="0" applyFont="1" applyFill="1" applyBorder="1" applyAlignment="1">
      <alignment horizontal="left" vertical="center" wrapText="1"/>
    </xf>
    <xf numFmtId="3" fontId="9" fillId="0" borderId="12" xfId="0" applyNumberFormat="1" applyFont="1" applyFill="1" applyBorder="1" applyAlignment="1" applyProtection="1">
      <alignment horizontal="left" vertical="center"/>
    </xf>
    <xf numFmtId="49" fontId="9" fillId="0" borderId="12" xfId="0" applyNumberFormat="1" applyFont="1" applyFill="1" applyBorder="1" applyAlignment="1" applyProtection="1">
      <alignment horizontal="left" vertical="center" wrapText="1"/>
    </xf>
    <xf numFmtId="0" fontId="9" fillId="0" borderId="9" xfId="0" applyNumberFormat="1" applyFont="1" applyFill="1" applyBorder="1" applyAlignment="1" applyProtection="1">
      <alignment horizontal="left" vertical="center"/>
    </xf>
    <xf numFmtId="0" fontId="1" fillId="0" borderId="0" xfId="0" applyFont="1" applyFill="1" applyBorder="1" applyAlignment="1">
      <alignment vertical="center" wrapText="1"/>
    </xf>
    <xf numFmtId="0" fontId="10" fillId="0" borderId="1" xfId="0" applyFont="1" applyBorder="1">
      <alignment vertical="center"/>
    </xf>
    <xf numFmtId="0" fontId="6" fillId="0" borderId="0" xfId="0" applyFont="1" applyBorder="1" applyAlignment="1">
      <alignment vertical="center" wrapText="1"/>
    </xf>
    <xf numFmtId="0" fontId="10" fillId="0" borderId="1" xfId="0" applyFont="1" applyBorder="1" applyAlignment="1">
      <alignment vertical="center" wrapText="1"/>
    </xf>
    <xf numFmtId="0" fontId="10" fillId="0" borderId="7" xfId="0" applyFont="1" applyBorder="1">
      <alignment vertical="center"/>
    </xf>
    <xf numFmtId="0" fontId="8" fillId="0" borderId="7" xfId="0" applyFont="1" applyBorder="1" applyAlignment="1">
      <alignment horizontal="left" vertical="center"/>
    </xf>
    <xf numFmtId="0" fontId="10" fillId="0" borderId="5" xfId="0" applyFont="1" applyBorder="1">
      <alignment vertical="center"/>
    </xf>
    <xf numFmtId="0" fontId="14" fillId="0" borderId="4" xfId="0" applyFont="1" applyFill="1" applyBorder="1" applyAlignment="1">
      <alignment horizontal="center" vertical="center"/>
    </xf>
    <xf numFmtId="0" fontId="10" fillId="0" borderId="5" xfId="0" applyFont="1" applyBorder="1" applyAlignment="1">
      <alignment vertical="center" wrapText="1"/>
    </xf>
    <xf numFmtId="0" fontId="13" fillId="0" borderId="5" xfId="0" applyFont="1" applyBorder="1">
      <alignment vertical="center"/>
    </xf>
    <xf numFmtId="4" fontId="14" fillId="0" borderId="4" xfId="0" applyNumberFormat="1" applyFont="1" applyFill="1" applyBorder="1" applyAlignment="1">
      <alignment horizontal="right" vertical="center"/>
    </xf>
    <xf numFmtId="0" fontId="8" fillId="0" borderId="4" xfId="0" applyFont="1" applyFill="1" applyBorder="1" applyAlignment="1">
      <alignment horizontal="left" vertical="center"/>
    </xf>
    <xf numFmtId="0" fontId="8" fillId="0" borderId="4" xfId="0" applyFont="1" applyFill="1" applyBorder="1" applyAlignment="1">
      <alignment horizontal="center" vertical="center"/>
    </xf>
    <xf numFmtId="4" fontId="8" fillId="0" borderId="4" xfId="0" applyNumberFormat="1" applyFont="1" applyFill="1" applyBorder="1" applyAlignment="1">
      <alignment horizontal="right" vertical="center"/>
    </xf>
    <xf numFmtId="0" fontId="10" fillId="0" borderId="17" xfId="0" applyFont="1" applyBorder="1">
      <alignment vertical="center"/>
    </xf>
    <xf numFmtId="0" fontId="10" fillId="0" borderId="17" xfId="0" applyFont="1" applyBorder="1" applyAlignment="1">
      <alignment vertical="center" wrapText="1"/>
    </xf>
    <xf numFmtId="0" fontId="0" fillId="0" borderId="0" xfId="0" applyFont="1" applyAlignment="1">
      <alignment horizontal="left" vertical="center"/>
    </xf>
    <xf numFmtId="0" fontId="8" fillId="0" borderId="1" xfId="0" applyFont="1" applyBorder="1" applyAlignment="1">
      <alignment horizontal="right" vertical="center" wrapText="1"/>
    </xf>
    <xf numFmtId="0" fontId="8" fillId="0" borderId="7" xfId="0" applyFont="1" applyBorder="1" applyAlignment="1">
      <alignment horizontal="right" vertical="center"/>
    </xf>
    <xf numFmtId="0" fontId="10" fillId="0" borderId="18" xfId="0" applyFont="1" applyBorder="1">
      <alignment vertical="center"/>
    </xf>
    <xf numFmtId="0" fontId="10" fillId="0" borderId="6" xfId="0" applyFont="1" applyBorder="1">
      <alignment vertical="center"/>
    </xf>
    <xf numFmtId="0" fontId="10" fillId="0" borderId="6" xfId="0" applyFont="1" applyBorder="1" applyAlignment="1">
      <alignment vertical="center" wrapText="1"/>
    </xf>
    <xf numFmtId="0" fontId="13" fillId="0" borderId="6" xfId="0" applyFont="1" applyBorder="1" applyAlignment="1">
      <alignment vertical="center" wrapText="1"/>
    </xf>
    <xf numFmtId="0" fontId="10" fillId="0" borderId="19" xfId="0" applyFont="1" applyBorder="1" applyAlignment="1">
      <alignment vertical="center" wrapText="1"/>
    </xf>
    <xf numFmtId="0" fontId="8" fillId="0" borderId="7" xfId="0" applyFont="1" applyBorder="1" applyAlignment="1">
      <alignment horizontal="center" vertical="center"/>
    </xf>
    <xf numFmtId="0" fontId="14" fillId="0" borderId="4" xfId="0" applyFont="1" applyFill="1" applyBorder="1" applyAlignment="1">
      <alignment horizontal="center" vertical="center" wrapText="1"/>
    </xf>
    <xf numFmtId="49" fontId="14" fillId="0" borderId="4" xfId="0" applyNumberFormat="1" applyFont="1" applyFill="1" applyBorder="1" applyAlignment="1">
      <alignment horizontal="center" vertical="center"/>
    </xf>
    <xf numFmtId="49" fontId="8" fillId="0" borderId="4" xfId="0" applyNumberFormat="1" applyFont="1" applyFill="1" applyBorder="1" applyAlignment="1" applyProtection="1">
      <alignment vertical="center" wrapText="1"/>
    </xf>
    <xf numFmtId="0" fontId="0" fillId="0" borderId="0" xfId="0" applyFont="1" applyFill="1">
      <alignment vertical="center"/>
    </xf>
    <xf numFmtId="0" fontId="10" fillId="0" borderId="1" xfId="0" applyFont="1" applyFill="1" applyBorder="1">
      <alignment vertical="center"/>
    </xf>
    <xf numFmtId="0" fontId="8" fillId="0" borderId="1" xfId="0" applyFont="1" applyFill="1" applyBorder="1" applyAlignment="1">
      <alignment horizontal="right" vertical="center" wrapText="1"/>
    </xf>
    <xf numFmtId="0" fontId="10" fillId="0" borderId="5" xfId="0" applyFont="1" applyFill="1" applyBorder="1">
      <alignment vertical="center"/>
    </xf>
    <xf numFmtId="0" fontId="3" fillId="0" borderId="1" xfId="0" applyFont="1" applyFill="1" applyBorder="1" applyAlignment="1">
      <alignment horizontal="center" vertical="center"/>
    </xf>
    <xf numFmtId="0" fontId="10" fillId="0" borderId="7" xfId="0" applyFont="1" applyFill="1" applyBorder="1">
      <alignment vertical="center"/>
    </xf>
    <xf numFmtId="0" fontId="8" fillId="0" borderId="7" xfId="0" applyFont="1" applyFill="1" applyBorder="1" applyAlignment="1">
      <alignment horizontal="left" vertical="center"/>
    </xf>
    <xf numFmtId="0" fontId="8" fillId="0" borderId="7" xfId="0" applyFont="1" applyFill="1" applyBorder="1" applyAlignment="1">
      <alignment horizontal="right" vertical="center"/>
    </xf>
    <xf numFmtId="0" fontId="10" fillId="0" borderId="18" xfId="0" applyFont="1" applyFill="1" applyBorder="1">
      <alignment vertical="center"/>
    </xf>
    <xf numFmtId="0" fontId="10" fillId="0" borderId="5" xfId="0" applyFont="1" applyFill="1" applyBorder="1" applyAlignment="1">
      <alignment vertical="center" wrapText="1"/>
    </xf>
    <xf numFmtId="0" fontId="10" fillId="0" borderId="6" xfId="0" applyFont="1" applyFill="1" applyBorder="1">
      <alignment vertical="center"/>
    </xf>
    <xf numFmtId="0" fontId="10" fillId="0" borderId="6" xfId="0" applyFont="1" applyFill="1" applyBorder="1" applyAlignment="1">
      <alignment vertical="center" wrapText="1"/>
    </xf>
    <xf numFmtId="0" fontId="13" fillId="0" borderId="5" xfId="0" applyFont="1" applyFill="1" applyBorder="1">
      <alignment vertical="center"/>
    </xf>
    <xf numFmtId="0" fontId="13" fillId="0" borderId="6" xfId="0" applyFont="1" applyFill="1" applyBorder="1" applyAlignment="1">
      <alignment vertical="center" wrapText="1"/>
    </xf>
    <xf numFmtId="0" fontId="10" fillId="0" borderId="17" xfId="0" applyFont="1" applyFill="1" applyBorder="1">
      <alignment vertical="center"/>
    </xf>
    <xf numFmtId="0" fontId="10" fillId="0" borderId="17" xfId="0" applyFont="1" applyFill="1" applyBorder="1" applyAlignment="1">
      <alignment vertical="center" wrapText="1"/>
    </xf>
    <xf numFmtId="0" fontId="10" fillId="0" borderId="19" xfId="0" applyFont="1" applyFill="1" applyBorder="1" applyAlignment="1">
      <alignment vertical="center" wrapText="1"/>
    </xf>
    <xf numFmtId="0" fontId="8" fillId="0" borderId="1" xfId="0" applyFont="1" applyFill="1" applyBorder="1">
      <alignment vertical="center"/>
    </xf>
    <xf numFmtId="0" fontId="5" fillId="0" borderId="1" xfId="0" applyFont="1" applyFill="1" applyBorder="1" applyAlignment="1">
      <alignment vertical="center" wrapText="1"/>
    </xf>
    <xf numFmtId="0" fontId="15" fillId="0" borderId="1" xfId="0" applyFont="1" applyFill="1" applyBorder="1" applyAlignment="1">
      <alignment horizontal="right" vertical="center" wrapText="1"/>
    </xf>
    <xf numFmtId="0" fontId="8" fillId="0" borderId="4" xfId="0" applyFont="1" applyFill="1" applyBorder="1" applyAlignment="1">
      <alignment horizontal="left" vertical="center" inden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17" xfId="0" applyFont="1" applyFill="1" applyBorder="1" applyAlignment="1">
      <alignment vertical="center" wrapText="1"/>
    </xf>
    <xf numFmtId="0" fontId="10" fillId="0" borderId="7" xfId="0" applyFont="1" applyFill="1" applyBorder="1" applyAlignment="1">
      <alignment vertical="center" wrapText="1"/>
    </xf>
    <xf numFmtId="0" fontId="5" fillId="0" borderId="5" xfId="0" applyFont="1" applyFill="1" applyBorder="1" applyAlignment="1">
      <alignment vertical="center" wrapText="1"/>
    </xf>
    <xf numFmtId="0" fontId="5" fillId="0" borderId="18" xfId="0" applyFont="1" applyFill="1" applyBorder="1" applyAlignment="1">
      <alignment vertical="center" wrapText="1"/>
    </xf>
    <xf numFmtId="0" fontId="5" fillId="0" borderId="19" xfId="0" applyFont="1" applyFill="1" applyBorder="1" applyAlignment="1">
      <alignment vertical="center" wrapText="1"/>
    </xf>
    <xf numFmtId="0" fontId="15" fillId="0" borderId="5" xfId="0" applyFont="1" applyFill="1" applyBorder="1">
      <alignment vertical="center"/>
    </xf>
    <xf numFmtId="0" fontId="5" fillId="0" borderId="1" xfId="0" applyFont="1" applyFill="1" applyBorder="1">
      <alignment vertical="center"/>
    </xf>
    <xf numFmtId="0" fontId="15" fillId="0" borderId="1" xfId="0" applyFont="1" applyFill="1" applyBorder="1" applyAlignment="1">
      <alignment horizontal="right" vertical="center"/>
    </xf>
    <xf numFmtId="0" fontId="5" fillId="0" borderId="5" xfId="0" applyFont="1" applyFill="1" applyBorder="1">
      <alignment vertical="center"/>
    </xf>
    <xf numFmtId="0" fontId="16" fillId="0" borderId="1" xfId="0" applyFont="1" applyFill="1" applyBorder="1" applyAlignment="1">
      <alignment horizontal="center" vertical="center"/>
    </xf>
    <xf numFmtId="0" fontId="16" fillId="0" borderId="7" xfId="0" applyFont="1" applyFill="1" applyBorder="1" applyAlignment="1">
      <alignment horizontal="center" vertical="center"/>
    </xf>
    <xf numFmtId="0" fontId="15" fillId="0" borderId="0" xfId="0" applyFont="1" applyFill="1" applyAlignment="1">
      <alignment horizontal="right" vertical="center"/>
    </xf>
    <xf numFmtId="0" fontId="5" fillId="0" borderId="17" xfId="0" applyFont="1" applyFill="1" applyBorder="1">
      <alignment vertical="center"/>
    </xf>
    <xf numFmtId="0" fontId="5" fillId="0" borderId="20" xfId="0" applyFont="1" applyFill="1" applyBorder="1" applyAlignment="1">
      <alignment vertical="center" wrapText="1"/>
    </xf>
    <xf numFmtId="0" fontId="15" fillId="0" borderId="0" xfId="0" applyFont="1" applyFill="1" applyAlignment="1">
      <alignment vertical="center"/>
    </xf>
    <xf numFmtId="0" fontId="5" fillId="0" borderId="21" xfId="0" applyFont="1" applyFill="1" applyBorder="1" applyAlignment="1">
      <alignment vertical="center" wrapText="1"/>
    </xf>
    <xf numFmtId="0" fontId="10" fillId="0" borderId="1" xfId="0" applyFont="1" applyFill="1" applyBorder="1" applyAlignment="1">
      <alignment vertical="center" wrapText="1"/>
    </xf>
    <xf numFmtId="0" fontId="8" fillId="0" borderId="7" xfId="0" applyFont="1" applyFill="1" applyBorder="1" applyAlignment="1">
      <alignment horizontal="center" vertical="center"/>
    </xf>
    <xf numFmtId="0" fontId="17" fillId="0" borderId="0" xfId="0" applyFont="1" applyFill="1">
      <alignment vertical="center"/>
    </xf>
    <xf numFmtId="0" fontId="2" fillId="0" borderId="5" xfId="0" applyFont="1" applyFill="1" applyBorder="1">
      <alignment vertical="center"/>
    </xf>
    <xf numFmtId="0" fontId="2" fillId="0" borderId="6" xfId="0" applyFont="1" applyFill="1" applyBorder="1" applyAlignment="1">
      <alignment vertical="center" wrapText="1"/>
    </xf>
    <xf numFmtId="0" fontId="15" fillId="0" borderId="7" xfId="0" applyFont="1" applyFill="1" applyBorder="1" applyAlignment="1">
      <alignment horizontal="right" vertical="center"/>
    </xf>
    <xf numFmtId="0" fontId="18" fillId="0" borderId="6" xfId="0" applyFont="1" applyFill="1" applyBorder="1" applyAlignment="1">
      <alignment vertical="center" wrapText="1"/>
    </xf>
    <xf numFmtId="0" fontId="18" fillId="0" borderId="5" xfId="0" applyFont="1" applyFill="1" applyBorder="1" applyAlignment="1">
      <alignment vertical="center" wrapText="1"/>
    </xf>
    <xf numFmtId="0" fontId="18" fillId="0" borderId="4" xfId="0" applyFont="1" applyFill="1" applyBorder="1" applyAlignment="1">
      <alignment vertical="center" wrapText="1"/>
    </xf>
    <xf numFmtId="0" fontId="19" fillId="0" borderId="5" xfId="0" applyFont="1" applyFill="1" applyBorder="1" applyAlignment="1">
      <alignment vertical="center" wrapText="1"/>
    </xf>
    <xf numFmtId="0" fontId="19" fillId="0" borderId="6" xfId="0" applyFont="1" applyFill="1" applyBorder="1" applyAlignment="1">
      <alignment vertical="center" wrapText="1"/>
    </xf>
    <xf numFmtId="0" fontId="18" fillId="0" borderId="17" xfId="0" applyFont="1" applyFill="1" applyBorder="1" applyAlignment="1">
      <alignment vertical="center" wrapText="1"/>
    </xf>
    <xf numFmtId="0" fontId="20" fillId="0" borderId="0" xfId="0" applyFont="1" applyFill="1" applyAlignment="1">
      <alignment vertical="center"/>
    </xf>
    <xf numFmtId="0" fontId="21" fillId="0" borderId="0" xfId="0" applyFont="1" applyFill="1" applyAlignment="1">
      <alignment vertical="center"/>
    </xf>
    <xf numFmtId="0" fontId="22" fillId="0" borderId="0" xfId="0" applyFont="1" applyFill="1" applyAlignment="1">
      <alignment horizontal="center" vertical="center" wrapText="1"/>
    </xf>
    <xf numFmtId="0" fontId="23" fillId="0" borderId="0" xfId="0" applyFont="1" applyFill="1" applyAlignment="1">
      <alignment horizontal="center" vertical="center"/>
    </xf>
    <xf numFmtId="0" fontId="24" fillId="0" borderId="0" xfId="0" applyFont="1" applyFill="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externalLink" Target="externalLinks/externalLink14.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lenovo\Desktop\&#24066;&#32423;2023&#24180;&#37096;&#38376;&#39044;&#31639;\2023&#24180;&#37096;&#38376;&#39044;&#31639;&#20844;&#24320;&#25253;&#34920;&#65288;&#37096;&#38376;&#65289;1.2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sheetData sheetId="1"/>
      <sheetData sheetId="2"/>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封面"/>
      <sheetName val="1"/>
      <sheetName val="1-1"/>
      <sheetName val="1-2"/>
      <sheetName val="2"/>
      <sheetName val="2-1"/>
      <sheetName val="3"/>
      <sheetName val="3-1"/>
      <sheetName val="3-2"/>
      <sheetName val="3-3"/>
      <sheetName val="4"/>
      <sheetName val="4-1"/>
      <sheetName val="5"/>
      <sheetName val="6-1"/>
      <sheetName val="6-2"/>
      <sheetName val="7"/>
      <sheetName val="A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11"/>
  <sheetViews>
    <sheetView workbookViewId="0">
      <selection activeCell="A14" sqref="A14"/>
    </sheetView>
  </sheetViews>
  <sheetFormatPr defaultColWidth="9" defaultRowHeight="14.25"/>
  <cols>
    <col min="1" max="1" width="123.125" style="141" customWidth="1"/>
    <col min="2" max="16384" width="9" style="141"/>
  </cols>
  <sheetData>
    <row r="1" spans="1:1">
      <c r="A1" s="142"/>
    </row>
    <row r="2" ht="137.1" customHeight="1" spans="1:1">
      <c r="A2" s="142"/>
    </row>
    <row r="3" ht="137.1" customHeight="1" spans="1:1">
      <c r="A3" s="143" t="s">
        <v>0</v>
      </c>
    </row>
    <row r="4" ht="9" customHeight="1"/>
    <row r="5" ht="33" customHeight="1"/>
    <row r="6" ht="34.5" spans="1:1">
      <c r="A6" s="144" t="s">
        <v>1</v>
      </c>
    </row>
    <row r="11" ht="35.1" customHeight="1" spans="1:1">
      <c r="A11" s="145" t="s">
        <v>2</v>
      </c>
    </row>
  </sheetData>
  <printOptions horizontalCentered="1"/>
  <pageMargins left="0.590277777777778" right="0.590277777777778" top="0.7868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12" activePane="bottomLeft" state="frozen"/>
      <selection/>
      <selection pane="bottomLeft" activeCell="B27" sqref="B27"/>
    </sheetView>
  </sheetViews>
  <sheetFormatPr defaultColWidth="10" defaultRowHeight="13.5" outlineLevelCol="5"/>
  <cols>
    <col min="1" max="1" width="1.5" style="90" customWidth="1"/>
    <col min="2" max="2" width="42.625" style="90" customWidth="1"/>
    <col min="3" max="3" width="16.625" style="90" customWidth="1"/>
    <col min="4" max="4" width="42.625" style="90" customWidth="1"/>
    <col min="5" max="5" width="16.625" style="90" customWidth="1"/>
    <col min="6" max="6" width="1.5" style="90" customWidth="1"/>
    <col min="7" max="11" width="9.75" style="90" customWidth="1"/>
    <col min="12" max="16384" width="10" style="90"/>
  </cols>
  <sheetData>
    <row r="1" s="131" customFormat="1" ht="24.95" customHeight="1" spans="1:6">
      <c r="A1" s="132"/>
      <c r="B1" s="2" t="s">
        <v>3</v>
      </c>
      <c r="D1" s="2"/>
      <c r="E1" s="2"/>
      <c r="F1" s="133" t="s">
        <v>4</v>
      </c>
    </row>
    <row r="2" ht="22.9" customHeight="1" spans="1:6">
      <c r="A2" s="121"/>
      <c r="B2" s="122" t="s">
        <v>5</v>
      </c>
      <c r="C2" s="122"/>
      <c r="D2" s="122"/>
      <c r="E2" s="122"/>
      <c r="F2" s="111"/>
    </row>
    <row r="3" ht="19.5" customHeight="1" spans="1:6">
      <c r="A3" s="121"/>
      <c r="B3" s="96" t="s">
        <v>6</v>
      </c>
      <c r="D3" s="13"/>
      <c r="E3" s="134" t="s">
        <v>7</v>
      </c>
      <c r="F3" s="111"/>
    </row>
    <row r="4" ht="26.1" customHeight="1" spans="1:6">
      <c r="A4" s="121"/>
      <c r="B4" s="69" t="s">
        <v>8</v>
      </c>
      <c r="C4" s="69"/>
      <c r="D4" s="69" t="s">
        <v>9</v>
      </c>
      <c r="E4" s="69"/>
      <c r="F4" s="111"/>
    </row>
    <row r="5" ht="26.1" customHeight="1" spans="1:6">
      <c r="A5" s="121"/>
      <c r="B5" s="69" t="s">
        <v>10</v>
      </c>
      <c r="C5" s="69" t="s">
        <v>11</v>
      </c>
      <c r="D5" s="69" t="s">
        <v>10</v>
      </c>
      <c r="E5" s="69" t="s">
        <v>11</v>
      </c>
      <c r="F5" s="111"/>
    </row>
    <row r="6" ht="26.1" customHeight="1" spans="1:6">
      <c r="A6" s="93"/>
      <c r="B6" s="73" t="s">
        <v>12</v>
      </c>
      <c r="C6" s="75">
        <v>1358504.64</v>
      </c>
      <c r="D6" s="73" t="s">
        <v>13</v>
      </c>
      <c r="E6" s="75">
        <v>1258491.88</v>
      </c>
      <c r="F6" s="101"/>
    </row>
    <row r="7" ht="26.1" customHeight="1" spans="1:6">
      <c r="A7" s="93"/>
      <c r="B7" s="73" t="s">
        <v>14</v>
      </c>
      <c r="C7" s="75">
        <v>82000</v>
      </c>
      <c r="D7" s="73" t="s">
        <v>15</v>
      </c>
      <c r="E7" s="75"/>
      <c r="F7" s="101"/>
    </row>
    <row r="8" ht="26.1" customHeight="1" spans="1:6">
      <c r="A8" s="93"/>
      <c r="B8" s="73" t="s">
        <v>16</v>
      </c>
      <c r="C8" s="75"/>
      <c r="D8" s="73" t="s">
        <v>17</v>
      </c>
      <c r="E8" s="75"/>
      <c r="F8" s="101"/>
    </row>
    <row r="9" ht="26.1" customHeight="1" spans="1:6">
      <c r="A9" s="93"/>
      <c r="B9" s="73" t="s">
        <v>18</v>
      </c>
      <c r="C9" s="75"/>
      <c r="D9" s="73" t="s">
        <v>19</v>
      </c>
      <c r="E9" s="75"/>
      <c r="F9" s="101"/>
    </row>
    <row r="10" ht="26.1" customHeight="1" spans="1:6">
      <c r="A10" s="93"/>
      <c r="B10" s="73" t="s">
        <v>20</v>
      </c>
      <c r="C10" s="75"/>
      <c r="D10" s="73" t="s">
        <v>21</v>
      </c>
      <c r="E10" s="75"/>
      <c r="F10" s="101"/>
    </row>
    <row r="11" ht="26.1" customHeight="1" spans="1:6">
      <c r="A11" s="93"/>
      <c r="B11" s="73" t="s">
        <v>22</v>
      </c>
      <c r="C11" s="75"/>
      <c r="D11" s="73" t="s">
        <v>23</v>
      </c>
      <c r="E11" s="75"/>
      <c r="F11" s="101"/>
    </row>
    <row r="12" ht="26.1" customHeight="1" spans="1:6">
      <c r="A12" s="93"/>
      <c r="B12" s="73" t="s">
        <v>24</v>
      </c>
      <c r="C12" s="75"/>
      <c r="D12" s="73" t="s">
        <v>25</v>
      </c>
      <c r="E12" s="75"/>
      <c r="F12" s="101"/>
    </row>
    <row r="13" ht="26.1" customHeight="1" spans="1:6">
      <c r="A13" s="93"/>
      <c r="B13" s="73" t="s">
        <v>24</v>
      </c>
      <c r="C13" s="75"/>
      <c r="D13" s="73" t="s">
        <v>26</v>
      </c>
      <c r="E13" s="75">
        <v>41233.34</v>
      </c>
      <c r="F13" s="101"/>
    </row>
    <row r="14" ht="26.1" customHeight="1" spans="1:6">
      <c r="A14" s="93"/>
      <c r="B14" s="73" t="s">
        <v>24</v>
      </c>
      <c r="C14" s="75"/>
      <c r="D14" s="73" t="s">
        <v>27</v>
      </c>
      <c r="E14" s="75"/>
      <c r="F14" s="101"/>
    </row>
    <row r="15" ht="26.1" customHeight="1" spans="1:6">
      <c r="A15" s="93"/>
      <c r="B15" s="73" t="s">
        <v>24</v>
      </c>
      <c r="C15" s="75"/>
      <c r="D15" s="73" t="s">
        <v>28</v>
      </c>
      <c r="E15" s="75">
        <v>23174.42</v>
      </c>
      <c r="F15" s="101"/>
    </row>
    <row r="16" ht="26.1" customHeight="1" spans="1:6">
      <c r="A16" s="93"/>
      <c r="B16" s="73" t="s">
        <v>24</v>
      </c>
      <c r="C16" s="75"/>
      <c r="D16" s="73" t="s">
        <v>29</v>
      </c>
      <c r="E16" s="75"/>
      <c r="F16" s="101"/>
    </row>
    <row r="17" ht="26.1" customHeight="1" spans="1:6">
      <c r="A17" s="93"/>
      <c r="B17" s="73" t="s">
        <v>24</v>
      </c>
      <c r="C17" s="75"/>
      <c r="D17" s="73" t="s">
        <v>30</v>
      </c>
      <c r="E17" s="75">
        <v>82000</v>
      </c>
      <c r="F17" s="101"/>
    </row>
    <row r="18" ht="26.1" customHeight="1" spans="1:6">
      <c r="A18" s="93"/>
      <c r="B18" s="73" t="s">
        <v>24</v>
      </c>
      <c r="C18" s="75"/>
      <c r="D18" s="73" t="s">
        <v>31</v>
      </c>
      <c r="E18" s="75"/>
      <c r="F18" s="101"/>
    </row>
    <row r="19" ht="26.1" customHeight="1" spans="1:6">
      <c r="A19" s="93"/>
      <c r="B19" s="73" t="s">
        <v>24</v>
      </c>
      <c r="C19" s="75"/>
      <c r="D19" s="73" t="s">
        <v>32</v>
      </c>
      <c r="E19" s="75"/>
      <c r="F19" s="101"/>
    </row>
    <row r="20" ht="26.1" customHeight="1" spans="1:6">
      <c r="A20" s="93"/>
      <c r="B20" s="73" t="s">
        <v>24</v>
      </c>
      <c r="C20" s="75"/>
      <c r="D20" s="73" t="s">
        <v>33</v>
      </c>
      <c r="E20" s="75"/>
      <c r="F20" s="101"/>
    </row>
    <row r="21" ht="26.1" customHeight="1" spans="1:6">
      <c r="A21" s="93"/>
      <c r="B21" s="73" t="s">
        <v>24</v>
      </c>
      <c r="C21" s="75"/>
      <c r="D21" s="73" t="s">
        <v>34</v>
      </c>
      <c r="E21" s="75"/>
      <c r="F21" s="101"/>
    </row>
    <row r="22" ht="26.1" customHeight="1" spans="1:6">
      <c r="A22" s="93"/>
      <c r="B22" s="73" t="s">
        <v>24</v>
      </c>
      <c r="C22" s="75"/>
      <c r="D22" s="73" t="s">
        <v>35</v>
      </c>
      <c r="E22" s="75"/>
      <c r="F22" s="101"/>
    </row>
    <row r="23" ht="26.1" customHeight="1" spans="1:6">
      <c r="A23" s="93"/>
      <c r="B23" s="73" t="s">
        <v>24</v>
      </c>
      <c r="C23" s="75"/>
      <c r="D23" s="73" t="s">
        <v>36</v>
      </c>
      <c r="E23" s="75"/>
      <c r="F23" s="101"/>
    </row>
    <row r="24" ht="26.1" customHeight="1" spans="1:6">
      <c r="A24" s="93"/>
      <c r="B24" s="73" t="s">
        <v>24</v>
      </c>
      <c r="C24" s="75"/>
      <c r="D24" s="73" t="s">
        <v>37</v>
      </c>
      <c r="E24" s="75"/>
      <c r="F24" s="101"/>
    </row>
    <row r="25" ht="26.1" customHeight="1" spans="1:6">
      <c r="A25" s="93"/>
      <c r="B25" s="73" t="s">
        <v>24</v>
      </c>
      <c r="C25" s="75"/>
      <c r="D25" s="73" t="s">
        <v>38</v>
      </c>
      <c r="E25" s="75">
        <v>35605</v>
      </c>
      <c r="F25" s="101"/>
    </row>
    <row r="26" ht="26.1" customHeight="1" spans="1:6">
      <c r="A26" s="93"/>
      <c r="B26" s="73" t="s">
        <v>24</v>
      </c>
      <c r="C26" s="75"/>
      <c r="D26" s="73" t="s">
        <v>39</v>
      </c>
      <c r="E26" s="75"/>
      <c r="F26" s="101"/>
    </row>
    <row r="27" ht="26.1" customHeight="1" spans="1:6">
      <c r="A27" s="93"/>
      <c r="B27" s="73" t="s">
        <v>24</v>
      </c>
      <c r="C27" s="75"/>
      <c r="D27" s="73" t="s">
        <v>40</v>
      </c>
      <c r="E27" s="75"/>
      <c r="F27" s="101"/>
    </row>
    <row r="28" ht="26.1" customHeight="1" spans="1:6">
      <c r="A28" s="93"/>
      <c r="B28" s="73" t="s">
        <v>24</v>
      </c>
      <c r="C28" s="75"/>
      <c r="D28" s="73" t="s">
        <v>41</v>
      </c>
      <c r="E28" s="75"/>
      <c r="F28" s="101"/>
    </row>
    <row r="29" ht="26.1" customHeight="1" spans="1:6">
      <c r="A29" s="93"/>
      <c r="B29" s="73" t="s">
        <v>24</v>
      </c>
      <c r="C29" s="75"/>
      <c r="D29" s="73" t="s">
        <v>42</v>
      </c>
      <c r="E29" s="75"/>
      <c r="F29" s="101"/>
    </row>
    <row r="30" ht="26.1" customHeight="1" spans="1:6">
      <c r="A30" s="93"/>
      <c r="B30" s="73" t="s">
        <v>24</v>
      </c>
      <c r="C30" s="75"/>
      <c r="D30" s="73" t="s">
        <v>43</v>
      </c>
      <c r="E30" s="75"/>
      <c r="F30" s="101"/>
    </row>
    <row r="31" ht="26.1" customHeight="1" spans="1:6">
      <c r="A31" s="93"/>
      <c r="B31" s="73" t="s">
        <v>24</v>
      </c>
      <c r="C31" s="75"/>
      <c r="D31" s="73" t="s">
        <v>44</v>
      </c>
      <c r="E31" s="75"/>
      <c r="F31" s="101"/>
    </row>
    <row r="32" ht="26.1" customHeight="1" spans="1:6">
      <c r="A32" s="93"/>
      <c r="B32" s="73" t="s">
        <v>24</v>
      </c>
      <c r="C32" s="75"/>
      <c r="D32" s="73" t="s">
        <v>45</v>
      </c>
      <c r="E32" s="75"/>
      <c r="F32" s="101"/>
    </row>
    <row r="33" ht="26.1" customHeight="1" spans="1:6">
      <c r="A33" s="93"/>
      <c r="B33" s="73" t="s">
        <v>24</v>
      </c>
      <c r="C33" s="75"/>
      <c r="D33" s="73" t="s">
        <v>46</v>
      </c>
      <c r="E33" s="75"/>
      <c r="F33" s="101"/>
    </row>
    <row r="34" ht="26.1" customHeight="1" spans="1:6">
      <c r="A34" s="93"/>
      <c r="B34" s="73" t="s">
        <v>24</v>
      </c>
      <c r="C34" s="75"/>
      <c r="D34" s="73" t="s">
        <v>47</v>
      </c>
      <c r="E34" s="75"/>
      <c r="F34" s="101"/>
    </row>
    <row r="35" ht="26.1" customHeight="1" spans="1:6">
      <c r="A35" s="93"/>
      <c r="B35" s="73" t="s">
        <v>24</v>
      </c>
      <c r="C35" s="75"/>
      <c r="D35" s="73" t="s">
        <v>48</v>
      </c>
      <c r="E35" s="75"/>
      <c r="F35" s="101"/>
    </row>
    <row r="36" ht="26.1" customHeight="1" spans="1:6">
      <c r="A36" s="102"/>
      <c r="B36" s="69" t="s">
        <v>49</v>
      </c>
      <c r="C36" s="72">
        <f>SUM(C6:C35)</f>
        <v>1440504.64</v>
      </c>
      <c r="D36" s="69" t="s">
        <v>50</v>
      </c>
      <c r="E36" s="72">
        <f>SUM(E6:E35)</f>
        <v>1440504.64</v>
      </c>
      <c r="F36" s="103"/>
    </row>
    <row r="37" ht="26.1" customHeight="1" spans="1:6">
      <c r="A37" s="93"/>
      <c r="B37" s="73" t="s">
        <v>51</v>
      </c>
      <c r="C37" s="75"/>
      <c r="D37" s="73" t="s">
        <v>52</v>
      </c>
      <c r="E37" s="75"/>
      <c r="F37" s="135"/>
    </row>
    <row r="38" ht="26.1" customHeight="1" spans="1:6">
      <c r="A38" s="136"/>
      <c r="B38" s="73" t="s">
        <v>53</v>
      </c>
      <c r="C38" s="75"/>
      <c r="D38" s="73" t="s">
        <v>54</v>
      </c>
      <c r="E38" s="75"/>
      <c r="F38" s="135"/>
    </row>
    <row r="39" ht="26.1" customHeight="1" spans="1:6">
      <c r="A39" s="136"/>
      <c r="B39" s="137"/>
      <c r="C39" s="137"/>
      <c r="D39" s="73" t="s">
        <v>55</v>
      </c>
      <c r="E39" s="75"/>
      <c r="F39" s="135"/>
    </row>
    <row r="40" ht="26.1" customHeight="1" spans="1:6">
      <c r="A40" s="138"/>
      <c r="B40" s="69" t="s">
        <v>56</v>
      </c>
      <c r="C40" s="72">
        <f>C36</f>
        <v>1440504.64</v>
      </c>
      <c r="D40" s="69" t="s">
        <v>57</v>
      </c>
      <c r="E40" s="72">
        <f>E36</f>
        <v>1440504.64</v>
      </c>
      <c r="F40" s="139"/>
    </row>
    <row r="41" ht="9.75" customHeight="1" spans="1:6">
      <c r="A41" s="125"/>
      <c r="B41" s="125"/>
      <c r="C41" s="140"/>
      <c r="D41" s="140"/>
      <c r="E41" s="125"/>
      <c r="F41" s="126"/>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pane ySplit="6" topLeftCell="A7" activePane="bottomLeft" state="frozen"/>
      <selection/>
      <selection pane="bottomLeft" activeCell="C10" sqref="C10"/>
    </sheetView>
  </sheetViews>
  <sheetFormatPr defaultColWidth="10" defaultRowHeight="13.5"/>
  <cols>
    <col min="1" max="1" width="1.5" style="90" customWidth="1"/>
    <col min="2" max="2" width="16.875" style="90" customWidth="1"/>
    <col min="3" max="3" width="31.75" style="90" customWidth="1"/>
    <col min="4" max="4" width="14.625" style="90" customWidth="1"/>
    <col min="5" max="5" width="13" style="90" customWidth="1"/>
    <col min="6" max="6" width="14.75" style="90" customWidth="1"/>
    <col min="7" max="14" width="13" style="90" customWidth="1"/>
    <col min="15" max="15" width="1.5" style="90" customWidth="1"/>
    <col min="16" max="16" width="9.75" style="90" customWidth="1"/>
    <col min="17" max="16384" width="10" style="90"/>
  </cols>
  <sheetData>
    <row r="1" ht="24.95" customHeight="1" spans="1:15">
      <c r="A1" s="91"/>
      <c r="B1" s="2" t="s">
        <v>58</v>
      </c>
      <c r="C1" s="13"/>
      <c r="D1" s="129"/>
      <c r="E1" s="129"/>
      <c r="F1" s="129"/>
      <c r="G1" s="13"/>
      <c r="H1" s="13"/>
      <c r="I1" s="13"/>
      <c r="L1" s="13"/>
      <c r="M1" s="13"/>
      <c r="N1" s="92"/>
      <c r="O1" s="93"/>
    </row>
    <row r="2" ht="22.9" customHeight="1" spans="1:15">
      <c r="A2" s="91"/>
      <c r="B2" s="94" t="s">
        <v>59</v>
      </c>
      <c r="C2" s="94"/>
      <c r="D2" s="94"/>
      <c r="E2" s="94"/>
      <c r="F2" s="94"/>
      <c r="G2" s="94"/>
      <c r="H2" s="94"/>
      <c r="I2" s="94"/>
      <c r="J2" s="94"/>
      <c r="K2" s="94"/>
      <c r="L2" s="94"/>
      <c r="M2" s="94"/>
      <c r="N2" s="94"/>
      <c r="O2" s="93" t="s">
        <v>4</v>
      </c>
    </row>
    <row r="3" ht="19.5" customHeight="1" spans="1:15">
      <c r="A3" s="95"/>
      <c r="B3" s="96" t="s">
        <v>6</v>
      </c>
      <c r="C3" s="96"/>
      <c r="D3" s="95"/>
      <c r="E3" s="95"/>
      <c r="F3" s="114"/>
      <c r="G3" s="95"/>
      <c r="H3" s="114"/>
      <c r="I3" s="114"/>
      <c r="J3" s="114"/>
      <c r="K3" s="114"/>
      <c r="L3" s="114"/>
      <c r="M3" s="114"/>
      <c r="N3" s="130" t="s">
        <v>7</v>
      </c>
      <c r="O3" s="98"/>
    </row>
    <row r="4" ht="24.4" customHeight="1" spans="1:15">
      <c r="A4" s="99"/>
      <c r="B4" s="87" t="s">
        <v>10</v>
      </c>
      <c r="C4" s="87"/>
      <c r="D4" s="87" t="s">
        <v>60</v>
      </c>
      <c r="E4" s="87" t="s">
        <v>61</v>
      </c>
      <c r="F4" s="87" t="s">
        <v>62</v>
      </c>
      <c r="G4" s="87" t="s">
        <v>63</v>
      </c>
      <c r="H4" s="87" t="s">
        <v>64</v>
      </c>
      <c r="I4" s="87" t="s">
        <v>65</v>
      </c>
      <c r="J4" s="87" t="s">
        <v>66</v>
      </c>
      <c r="K4" s="87" t="s">
        <v>67</v>
      </c>
      <c r="L4" s="87" t="s">
        <v>68</v>
      </c>
      <c r="M4" s="87" t="s">
        <v>69</v>
      </c>
      <c r="N4" s="87" t="s">
        <v>70</v>
      </c>
      <c r="O4" s="101"/>
    </row>
    <row r="5" ht="24.4" customHeight="1" spans="1:15">
      <c r="A5" s="99"/>
      <c r="B5" s="87" t="s">
        <v>71</v>
      </c>
      <c r="C5" s="87" t="s">
        <v>72</v>
      </c>
      <c r="D5" s="87"/>
      <c r="E5" s="87"/>
      <c r="F5" s="87"/>
      <c r="G5" s="87"/>
      <c r="H5" s="87"/>
      <c r="I5" s="87"/>
      <c r="J5" s="87"/>
      <c r="K5" s="87"/>
      <c r="L5" s="87"/>
      <c r="M5" s="87"/>
      <c r="N5" s="87"/>
      <c r="O5" s="101"/>
    </row>
    <row r="6" ht="24.4" customHeight="1" spans="1:15">
      <c r="A6" s="99"/>
      <c r="B6" s="87"/>
      <c r="C6" s="87"/>
      <c r="D6" s="87"/>
      <c r="E6" s="87"/>
      <c r="F6" s="87"/>
      <c r="G6" s="87"/>
      <c r="H6" s="87"/>
      <c r="I6" s="87"/>
      <c r="J6" s="87"/>
      <c r="K6" s="87"/>
      <c r="L6" s="87"/>
      <c r="M6" s="87"/>
      <c r="N6" s="87"/>
      <c r="O6" s="101"/>
    </row>
    <row r="7" ht="27" customHeight="1" spans="1:15">
      <c r="A7" s="102"/>
      <c r="B7" s="69"/>
      <c r="C7" s="69" t="s">
        <v>73</v>
      </c>
      <c r="D7" s="72">
        <f>D8</f>
        <v>1440504.64</v>
      </c>
      <c r="E7" s="72">
        <f t="shared" ref="E7:N7" si="0">E8</f>
        <v>0</v>
      </c>
      <c r="F7" s="72">
        <f t="shared" si="0"/>
        <v>1358504.64</v>
      </c>
      <c r="G7" s="72">
        <f t="shared" si="0"/>
        <v>82000</v>
      </c>
      <c r="H7" s="72">
        <f t="shared" si="0"/>
        <v>0</v>
      </c>
      <c r="I7" s="72">
        <f t="shared" si="0"/>
        <v>0</v>
      </c>
      <c r="J7" s="72">
        <f t="shared" si="0"/>
        <v>0</v>
      </c>
      <c r="K7" s="72">
        <f t="shared" si="0"/>
        <v>0</v>
      </c>
      <c r="L7" s="72">
        <f t="shared" si="0"/>
        <v>0</v>
      </c>
      <c r="M7" s="72">
        <f t="shared" si="0"/>
        <v>0</v>
      </c>
      <c r="N7" s="72">
        <f t="shared" si="0"/>
        <v>0</v>
      </c>
      <c r="O7" s="103"/>
    </row>
    <row r="8" ht="27" customHeight="1" spans="1:15">
      <c r="A8" s="102"/>
      <c r="B8" s="74">
        <v>144001</v>
      </c>
      <c r="C8" s="74" t="s">
        <v>0</v>
      </c>
      <c r="D8" s="72">
        <f>SUM(E8:N8)</f>
        <v>1440504.64</v>
      </c>
      <c r="E8" s="72"/>
      <c r="F8" s="72">
        <v>1358504.64</v>
      </c>
      <c r="G8" s="72">
        <v>82000</v>
      </c>
      <c r="H8" s="72"/>
      <c r="I8" s="72"/>
      <c r="J8" s="72"/>
      <c r="K8" s="72"/>
      <c r="L8" s="72"/>
      <c r="M8" s="72"/>
      <c r="N8" s="72"/>
      <c r="O8" s="103"/>
    </row>
    <row r="9" ht="27" customHeight="1" spans="1:15">
      <c r="A9" s="102"/>
      <c r="B9" s="69"/>
      <c r="C9" s="69"/>
      <c r="D9" s="72"/>
      <c r="E9" s="72"/>
      <c r="F9" s="72"/>
      <c r="G9" s="72"/>
      <c r="H9" s="72"/>
      <c r="I9" s="72"/>
      <c r="J9" s="72"/>
      <c r="K9" s="72"/>
      <c r="L9" s="72"/>
      <c r="M9" s="72"/>
      <c r="N9" s="72"/>
      <c r="O9" s="103"/>
    </row>
    <row r="10" ht="27" customHeight="1" spans="1:15">
      <c r="A10" s="102"/>
      <c r="B10" s="69"/>
      <c r="C10" s="69"/>
      <c r="D10" s="72"/>
      <c r="E10" s="72"/>
      <c r="F10" s="72"/>
      <c r="G10" s="72"/>
      <c r="H10" s="72"/>
      <c r="I10" s="72"/>
      <c r="J10" s="72"/>
      <c r="K10" s="72"/>
      <c r="L10" s="72"/>
      <c r="M10" s="72"/>
      <c r="N10" s="72"/>
      <c r="O10" s="103"/>
    </row>
    <row r="11" ht="27" customHeight="1" spans="1:15">
      <c r="A11" s="102"/>
      <c r="B11" s="69"/>
      <c r="C11" s="69"/>
      <c r="D11" s="72"/>
      <c r="E11" s="72"/>
      <c r="F11" s="72"/>
      <c r="G11" s="72"/>
      <c r="H11" s="72"/>
      <c r="I11" s="72"/>
      <c r="J11" s="72"/>
      <c r="K11" s="72"/>
      <c r="L11" s="72"/>
      <c r="M11" s="72"/>
      <c r="N11" s="72"/>
      <c r="O11" s="103"/>
    </row>
    <row r="12" ht="27" customHeight="1" spans="1:15">
      <c r="A12" s="102"/>
      <c r="B12" s="69"/>
      <c r="C12" s="69"/>
      <c r="D12" s="72"/>
      <c r="E12" s="72"/>
      <c r="F12" s="72"/>
      <c r="G12" s="72"/>
      <c r="H12" s="72"/>
      <c r="I12" s="72"/>
      <c r="J12" s="72"/>
      <c r="K12" s="72"/>
      <c r="L12" s="72"/>
      <c r="M12" s="72"/>
      <c r="N12" s="72"/>
      <c r="O12" s="103"/>
    </row>
    <row r="13" ht="27" customHeight="1" spans="1:15">
      <c r="A13" s="102"/>
      <c r="B13" s="69"/>
      <c r="C13" s="69"/>
      <c r="D13" s="72"/>
      <c r="E13" s="72"/>
      <c r="F13" s="72"/>
      <c r="G13" s="72"/>
      <c r="H13" s="72"/>
      <c r="I13" s="72"/>
      <c r="J13" s="72"/>
      <c r="K13" s="72"/>
      <c r="L13" s="72"/>
      <c r="M13" s="72"/>
      <c r="N13" s="72"/>
      <c r="O13" s="103"/>
    </row>
    <row r="14" ht="27" customHeight="1" spans="1:15">
      <c r="A14" s="102"/>
      <c r="B14" s="69"/>
      <c r="C14" s="69"/>
      <c r="D14" s="72"/>
      <c r="E14" s="72"/>
      <c r="F14" s="72"/>
      <c r="G14" s="72"/>
      <c r="H14" s="72"/>
      <c r="I14" s="72"/>
      <c r="J14" s="72"/>
      <c r="K14" s="72"/>
      <c r="L14" s="72"/>
      <c r="M14" s="72"/>
      <c r="N14" s="72"/>
      <c r="O14" s="103"/>
    </row>
    <row r="15" ht="27" customHeight="1" spans="1:15">
      <c r="A15" s="102"/>
      <c r="B15" s="69"/>
      <c r="C15" s="69"/>
      <c r="D15" s="72"/>
      <c r="E15" s="72"/>
      <c r="F15" s="72"/>
      <c r="G15" s="72"/>
      <c r="H15" s="72"/>
      <c r="I15" s="72"/>
      <c r="J15" s="72"/>
      <c r="K15" s="72"/>
      <c r="L15" s="72"/>
      <c r="M15" s="72"/>
      <c r="N15" s="72"/>
      <c r="O15" s="103"/>
    </row>
    <row r="16" ht="27" customHeight="1" spans="1:15">
      <c r="A16" s="102"/>
      <c r="B16" s="69"/>
      <c r="C16" s="69"/>
      <c r="D16" s="72"/>
      <c r="E16" s="72"/>
      <c r="F16" s="72"/>
      <c r="G16" s="72"/>
      <c r="H16" s="72"/>
      <c r="I16" s="72"/>
      <c r="J16" s="72"/>
      <c r="K16" s="72"/>
      <c r="L16" s="72"/>
      <c r="M16" s="72"/>
      <c r="N16" s="72"/>
      <c r="O16" s="103"/>
    </row>
    <row r="17" ht="27" customHeight="1" spans="1:15">
      <c r="A17" s="102"/>
      <c r="B17" s="69"/>
      <c r="C17" s="69"/>
      <c r="D17" s="72"/>
      <c r="E17" s="72"/>
      <c r="F17" s="72"/>
      <c r="G17" s="72"/>
      <c r="H17" s="72"/>
      <c r="I17" s="72"/>
      <c r="J17" s="72"/>
      <c r="K17" s="72"/>
      <c r="L17" s="72"/>
      <c r="M17" s="72"/>
      <c r="N17" s="72"/>
      <c r="O17" s="103"/>
    </row>
    <row r="18" ht="27" customHeight="1" spans="1:15">
      <c r="A18" s="102"/>
      <c r="B18" s="69"/>
      <c r="C18" s="69"/>
      <c r="D18" s="72"/>
      <c r="E18" s="72"/>
      <c r="F18" s="72"/>
      <c r="G18" s="72"/>
      <c r="H18" s="72"/>
      <c r="I18" s="72"/>
      <c r="J18" s="72"/>
      <c r="K18" s="72"/>
      <c r="L18" s="72"/>
      <c r="M18" s="72"/>
      <c r="N18" s="72"/>
      <c r="O18" s="103"/>
    </row>
    <row r="19" ht="27" customHeight="1" spans="1:15">
      <c r="A19" s="102"/>
      <c r="B19" s="69"/>
      <c r="C19" s="69"/>
      <c r="D19" s="72"/>
      <c r="E19" s="72"/>
      <c r="F19" s="72"/>
      <c r="G19" s="72"/>
      <c r="H19" s="72"/>
      <c r="I19" s="72"/>
      <c r="J19" s="72"/>
      <c r="K19" s="72"/>
      <c r="L19" s="72"/>
      <c r="M19" s="72"/>
      <c r="N19" s="72"/>
      <c r="O19" s="103"/>
    </row>
    <row r="20" ht="27" customHeight="1" spans="1:15">
      <c r="A20" s="102"/>
      <c r="B20" s="69"/>
      <c r="C20" s="69"/>
      <c r="D20" s="72"/>
      <c r="E20" s="72"/>
      <c r="F20" s="72"/>
      <c r="G20" s="72"/>
      <c r="H20" s="72"/>
      <c r="I20" s="72"/>
      <c r="J20" s="72"/>
      <c r="K20" s="72"/>
      <c r="L20" s="72"/>
      <c r="M20" s="72"/>
      <c r="N20" s="72"/>
      <c r="O20" s="103"/>
    </row>
    <row r="21" ht="27" customHeight="1" spans="1:15">
      <c r="A21" s="99"/>
      <c r="B21" s="73"/>
      <c r="C21" s="73" t="s">
        <v>24</v>
      </c>
      <c r="D21" s="75"/>
      <c r="E21" s="75"/>
      <c r="F21" s="75"/>
      <c r="G21" s="75"/>
      <c r="H21" s="75"/>
      <c r="I21" s="75"/>
      <c r="J21" s="75"/>
      <c r="K21" s="75"/>
      <c r="L21" s="75"/>
      <c r="M21" s="75"/>
      <c r="N21" s="75"/>
      <c r="O21" s="100"/>
    </row>
    <row r="22" ht="27" customHeight="1" spans="1:15">
      <c r="A22" s="99"/>
      <c r="B22" s="73"/>
      <c r="C22" s="73" t="s">
        <v>24</v>
      </c>
      <c r="D22" s="75"/>
      <c r="E22" s="75"/>
      <c r="F22" s="75"/>
      <c r="G22" s="75"/>
      <c r="H22" s="75"/>
      <c r="I22" s="75"/>
      <c r="J22" s="75"/>
      <c r="K22" s="75"/>
      <c r="L22" s="75"/>
      <c r="M22" s="75"/>
      <c r="N22" s="75"/>
      <c r="O22" s="100"/>
    </row>
    <row r="23" ht="9.75" customHeight="1" spans="1:15">
      <c r="A23" s="104"/>
      <c r="B23" s="104"/>
      <c r="C23" s="104"/>
      <c r="D23" s="104"/>
      <c r="E23" s="104"/>
      <c r="F23" s="104"/>
      <c r="G23" s="104"/>
      <c r="H23" s="104"/>
      <c r="I23" s="104"/>
      <c r="J23" s="104"/>
      <c r="K23" s="104"/>
      <c r="L23" s="104"/>
      <c r="M23" s="104"/>
      <c r="N23" s="105"/>
      <c r="O23" s="106"/>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5"/>
  <sheetViews>
    <sheetView workbookViewId="0">
      <pane ySplit="6" topLeftCell="A7" activePane="bottomLeft" state="frozen"/>
      <selection/>
      <selection pane="bottomLeft" activeCell="H11" sqref="H11"/>
    </sheetView>
  </sheetViews>
  <sheetFormatPr defaultColWidth="10" defaultRowHeight="13.5"/>
  <cols>
    <col min="1" max="1" width="1.5" style="90" customWidth="1"/>
    <col min="2" max="4" width="6.125" style="90" customWidth="1"/>
    <col min="5" max="5" width="16.875" style="90" customWidth="1"/>
    <col min="6" max="6" width="41" style="90" customWidth="1"/>
    <col min="7" max="10" width="16.375" style="90" customWidth="1"/>
    <col min="11" max="11" width="22.875" style="90" customWidth="1"/>
    <col min="12" max="12" width="1.5" style="90" customWidth="1"/>
    <col min="13" max="14" width="9.75" style="90" customWidth="1"/>
    <col min="15" max="16384" width="10" style="90"/>
  </cols>
  <sheetData>
    <row r="1" ht="24.95" customHeight="1" spans="1:12">
      <c r="A1" s="91"/>
      <c r="B1" s="2" t="s">
        <v>74</v>
      </c>
      <c r="C1" s="2"/>
      <c r="D1" s="2"/>
      <c r="E1" s="13"/>
      <c r="F1" s="13"/>
      <c r="G1" s="129"/>
      <c r="H1" s="129"/>
      <c r="I1" s="129"/>
      <c r="J1" s="129"/>
      <c r="K1" s="92"/>
      <c r="L1" s="93"/>
    </row>
    <row r="2" ht="22.9" customHeight="1" spans="1:12">
      <c r="A2" s="91"/>
      <c r="B2" s="94" t="s">
        <v>75</v>
      </c>
      <c r="C2" s="94"/>
      <c r="D2" s="94"/>
      <c r="E2" s="94"/>
      <c r="F2" s="94"/>
      <c r="G2" s="94"/>
      <c r="H2" s="94"/>
      <c r="I2" s="94"/>
      <c r="J2" s="94"/>
      <c r="K2" s="94"/>
      <c r="L2" s="93" t="s">
        <v>4</v>
      </c>
    </row>
    <row r="3" ht="19.5" customHeight="1" spans="1:12">
      <c r="A3" s="95"/>
      <c r="B3" s="96" t="s">
        <v>6</v>
      </c>
      <c r="C3" s="96"/>
      <c r="D3" s="96"/>
      <c r="E3" s="96"/>
      <c r="F3" s="96"/>
      <c r="G3" s="95"/>
      <c r="H3" s="95"/>
      <c r="I3" s="114"/>
      <c r="J3" s="114"/>
      <c r="K3" s="97" t="s">
        <v>7</v>
      </c>
      <c r="L3" s="98"/>
    </row>
    <row r="4" ht="24.4" customHeight="1" spans="1:12">
      <c r="A4" s="93"/>
      <c r="B4" s="69" t="s">
        <v>10</v>
      </c>
      <c r="C4" s="69"/>
      <c r="D4" s="69"/>
      <c r="E4" s="69"/>
      <c r="F4" s="69"/>
      <c r="G4" s="69" t="s">
        <v>60</v>
      </c>
      <c r="H4" s="69" t="s">
        <v>76</v>
      </c>
      <c r="I4" s="69" t="s">
        <v>77</v>
      </c>
      <c r="J4" s="69" t="s">
        <v>78</v>
      </c>
      <c r="K4" s="69" t="s">
        <v>79</v>
      </c>
      <c r="L4" s="100"/>
    </row>
    <row r="5" ht="24.4" customHeight="1" spans="1:12">
      <c r="A5" s="99"/>
      <c r="B5" s="69" t="s">
        <v>80</v>
      </c>
      <c r="C5" s="69"/>
      <c r="D5" s="69"/>
      <c r="E5" s="69" t="s">
        <v>71</v>
      </c>
      <c r="F5" s="69" t="s">
        <v>81</v>
      </c>
      <c r="G5" s="69"/>
      <c r="H5" s="69"/>
      <c r="I5" s="69"/>
      <c r="J5" s="69"/>
      <c r="K5" s="69"/>
      <c r="L5" s="100"/>
    </row>
    <row r="6" ht="24.4" customHeight="1" spans="1:12">
      <c r="A6" s="99"/>
      <c r="B6" s="69" t="s">
        <v>82</v>
      </c>
      <c r="C6" s="69" t="s">
        <v>83</v>
      </c>
      <c r="D6" s="69" t="s">
        <v>84</v>
      </c>
      <c r="E6" s="69"/>
      <c r="F6" s="69"/>
      <c r="G6" s="69"/>
      <c r="H6" s="69"/>
      <c r="I6" s="69"/>
      <c r="J6" s="69"/>
      <c r="K6" s="69"/>
      <c r="L6" s="101"/>
    </row>
    <row r="7" ht="27" customHeight="1" spans="1:12">
      <c r="A7" s="102"/>
      <c r="B7" s="69"/>
      <c r="C7" s="69"/>
      <c r="D7" s="69"/>
      <c r="E7" s="69"/>
      <c r="F7" s="69" t="s">
        <v>73</v>
      </c>
      <c r="G7" s="72">
        <f t="shared" ref="G7:G13" si="0">SUM(H7:K7)</f>
        <v>1440504.64</v>
      </c>
      <c r="H7" s="72">
        <f>SUM(H8:H14)</f>
        <v>1358504.64</v>
      </c>
      <c r="I7" s="72">
        <f>SUM(I8:I14)</f>
        <v>82000</v>
      </c>
      <c r="J7" s="72"/>
      <c r="K7" s="72"/>
      <c r="L7" s="103"/>
    </row>
    <row r="8" ht="27" customHeight="1" spans="1:12">
      <c r="A8" s="102"/>
      <c r="B8" s="69">
        <v>201</v>
      </c>
      <c r="C8" s="88" t="s">
        <v>85</v>
      </c>
      <c r="D8" s="88">
        <v>50</v>
      </c>
      <c r="E8" s="69">
        <v>144001</v>
      </c>
      <c r="F8" s="69" t="s">
        <v>86</v>
      </c>
      <c r="G8" s="72">
        <f t="shared" si="0"/>
        <v>1256088.88</v>
      </c>
      <c r="H8" s="72">
        <v>1256088.88</v>
      </c>
      <c r="I8" s="72"/>
      <c r="J8" s="72"/>
      <c r="K8" s="72"/>
      <c r="L8" s="103"/>
    </row>
    <row r="9" ht="27" customHeight="1" spans="1:12">
      <c r="A9" s="102"/>
      <c r="B9" s="69">
        <v>201</v>
      </c>
      <c r="C9" s="88" t="s">
        <v>87</v>
      </c>
      <c r="D9" s="88" t="s">
        <v>88</v>
      </c>
      <c r="E9" s="69">
        <v>144001</v>
      </c>
      <c r="F9" s="69" t="s">
        <v>89</v>
      </c>
      <c r="G9" s="72">
        <f t="shared" si="0"/>
        <v>2403</v>
      </c>
      <c r="H9" s="72">
        <v>2403</v>
      </c>
      <c r="I9" s="72"/>
      <c r="J9" s="72"/>
      <c r="K9" s="72"/>
      <c r="L9" s="103"/>
    </row>
    <row r="10" ht="27" customHeight="1" spans="1:12">
      <c r="A10" s="102"/>
      <c r="B10" s="69">
        <v>208</v>
      </c>
      <c r="C10" s="88" t="s">
        <v>90</v>
      </c>
      <c r="D10" s="88" t="s">
        <v>90</v>
      </c>
      <c r="E10" s="69">
        <v>144001</v>
      </c>
      <c r="F10" s="69" t="s">
        <v>91</v>
      </c>
      <c r="G10" s="72">
        <f t="shared" si="0"/>
        <v>41233.34</v>
      </c>
      <c r="H10" s="72">
        <v>41233.34</v>
      </c>
      <c r="I10" s="72"/>
      <c r="J10" s="72"/>
      <c r="K10" s="72"/>
      <c r="L10" s="103"/>
    </row>
    <row r="11" ht="27" customHeight="1" spans="1:12">
      <c r="A11" s="102"/>
      <c r="B11" s="69">
        <v>210</v>
      </c>
      <c r="C11" s="88" t="s">
        <v>87</v>
      </c>
      <c r="D11" s="88" t="s">
        <v>92</v>
      </c>
      <c r="E11" s="69">
        <v>144001</v>
      </c>
      <c r="F11" s="69" t="s">
        <v>93</v>
      </c>
      <c r="G11" s="72">
        <f t="shared" si="0"/>
        <v>23174.42</v>
      </c>
      <c r="H11" s="72">
        <v>23174.42</v>
      </c>
      <c r="I11" s="72"/>
      <c r="J11" s="72"/>
      <c r="K11" s="72"/>
      <c r="L11" s="103"/>
    </row>
    <row r="12" ht="27" customHeight="1" spans="1:12">
      <c r="A12" s="102"/>
      <c r="B12" s="69">
        <v>212</v>
      </c>
      <c r="C12" s="88" t="s">
        <v>94</v>
      </c>
      <c r="D12" s="88" t="s">
        <v>92</v>
      </c>
      <c r="E12" s="69">
        <v>144001</v>
      </c>
      <c r="F12" s="69" t="s">
        <v>95</v>
      </c>
      <c r="G12" s="72">
        <f t="shared" si="0"/>
        <v>82000</v>
      </c>
      <c r="H12" s="72"/>
      <c r="I12" s="72">
        <v>82000</v>
      </c>
      <c r="J12" s="72"/>
      <c r="K12" s="72"/>
      <c r="L12" s="103"/>
    </row>
    <row r="13" ht="27" customHeight="1" spans="1:12">
      <c r="A13" s="102"/>
      <c r="B13" s="69">
        <v>221</v>
      </c>
      <c r="C13" s="88" t="s">
        <v>92</v>
      </c>
      <c r="D13" s="88" t="s">
        <v>96</v>
      </c>
      <c r="E13" s="69">
        <v>144001</v>
      </c>
      <c r="F13" s="69" t="s">
        <v>97</v>
      </c>
      <c r="G13" s="72">
        <f t="shared" si="0"/>
        <v>35605</v>
      </c>
      <c r="H13" s="72">
        <v>35605</v>
      </c>
      <c r="I13" s="72"/>
      <c r="J13" s="72"/>
      <c r="K13" s="72"/>
      <c r="L13" s="103"/>
    </row>
    <row r="14" ht="27" customHeight="1" spans="1:12">
      <c r="A14" s="102"/>
      <c r="B14" s="69"/>
      <c r="C14" s="88"/>
      <c r="D14" s="69"/>
      <c r="E14" s="69"/>
      <c r="F14" s="69"/>
      <c r="G14" s="72"/>
      <c r="H14" s="72"/>
      <c r="I14" s="72"/>
      <c r="J14" s="72"/>
      <c r="K14" s="72"/>
      <c r="L14" s="103"/>
    </row>
    <row r="15" ht="9.75" customHeight="1" spans="1:12">
      <c r="A15" s="104"/>
      <c r="B15" s="105"/>
      <c r="C15" s="105"/>
      <c r="D15" s="105"/>
      <c r="E15" s="105"/>
      <c r="F15" s="104"/>
      <c r="G15" s="104"/>
      <c r="H15" s="104"/>
      <c r="I15" s="104"/>
      <c r="J15" s="105"/>
      <c r="K15" s="105"/>
      <c r="L15" s="106"/>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6" activePane="bottomLeft" state="frozen"/>
      <selection/>
      <selection pane="bottomLeft" activeCell="E26" sqref="E26"/>
    </sheetView>
  </sheetViews>
  <sheetFormatPr defaultColWidth="10" defaultRowHeight="13.5"/>
  <cols>
    <col min="1" max="1" width="1.5" style="90" customWidth="1"/>
    <col min="2" max="2" width="29.625" style="90" customWidth="1"/>
    <col min="3" max="3" width="14.625" style="90" customWidth="1"/>
    <col min="4" max="4" width="29.625" style="90" customWidth="1"/>
    <col min="5" max="5" width="13.625" style="90" customWidth="1"/>
    <col min="6" max="6" width="13.125" style="90" customWidth="1"/>
    <col min="7" max="8" width="11.25" style="90" customWidth="1"/>
    <col min="9" max="9" width="1.5" style="90" customWidth="1"/>
    <col min="10" max="12" width="9.75" style="90" customWidth="1"/>
    <col min="13" max="16384" width="10" style="90"/>
  </cols>
  <sheetData>
    <row r="1" ht="24.95" customHeight="1" spans="1:9">
      <c r="A1" s="118"/>
      <c r="B1" s="2" t="s">
        <v>98</v>
      </c>
      <c r="C1" s="119"/>
      <c r="D1" s="119"/>
      <c r="H1" s="120"/>
      <c r="I1" s="111" t="s">
        <v>4</v>
      </c>
    </row>
    <row r="2" ht="22.9" customHeight="1" spans="1:9">
      <c r="A2" s="121"/>
      <c r="B2" s="122" t="s">
        <v>99</v>
      </c>
      <c r="C2" s="122"/>
      <c r="D2" s="122"/>
      <c r="E2" s="122"/>
      <c r="F2" s="123"/>
      <c r="G2" s="123"/>
      <c r="H2" s="123"/>
      <c r="I2" s="126"/>
    </row>
    <row r="3" ht="19.5" customHeight="1" spans="1:9">
      <c r="A3" s="121"/>
      <c r="B3" s="96" t="s">
        <v>6</v>
      </c>
      <c r="C3" s="96"/>
      <c r="D3" s="13"/>
      <c r="F3" s="124" t="s">
        <v>7</v>
      </c>
      <c r="G3" s="124"/>
      <c r="H3" s="124"/>
      <c r="I3" s="127"/>
    </row>
    <row r="4" ht="30" customHeight="1" spans="1:9">
      <c r="A4" s="121"/>
      <c r="B4" s="69" t="s">
        <v>8</v>
      </c>
      <c r="C4" s="69"/>
      <c r="D4" s="69" t="s">
        <v>9</v>
      </c>
      <c r="E4" s="69"/>
      <c r="F4" s="69"/>
      <c r="G4" s="69"/>
      <c r="H4" s="69"/>
      <c r="I4" s="128"/>
    </row>
    <row r="5" ht="30" customHeight="1" spans="1:9">
      <c r="A5" s="121"/>
      <c r="B5" s="69" t="s">
        <v>10</v>
      </c>
      <c r="C5" s="69" t="s">
        <v>11</v>
      </c>
      <c r="D5" s="69" t="s">
        <v>10</v>
      </c>
      <c r="E5" s="69" t="s">
        <v>60</v>
      </c>
      <c r="F5" s="87" t="s">
        <v>100</v>
      </c>
      <c r="G5" s="87" t="s">
        <v>101</v>
      </c>
      <c r="H5" s="87" t="s">
        <v>102</v>
      </c>
      <c r="I5" s="111"/>
    </row>
    <row r="6" ht="30" customHeight="1" spans="1:9">
      <c r="A6" s="93"/>
      <c r="B6" s="73" t="s">
        <v>103</v>
      </c>
      <c r="C6" s="75">
        <f>SUM(C7:C9)</f>
        <v>1440504.64</v>
      </c>
      <c r="D6" s="73" t="s">
        <v>104</v>
      </c>
      <c r="E6" s="75">
        <f>SUM(F6:H6)</f>
        <v>1440504.64</v>
      </c>
      <c r="F6" s="75">
        <f t="shared" ref="F6:H6" si="0">SUM(F7:F33)</f>
        <v>1358504.64</v>
      </c>
      <c r="G6" s="75">
        <f t="shared" si="0"/>
        <v>82000</v>
      </c>
      <c r="H6" s="75">
        <f t="shared" si="0"/>
        <v>0</v>
      </c>
      <c r="I6" s="101"/>
    </row>
    <row r="7" ht="30" customHeight="1" spans="1:9">
      <c r="A7" s="93"/>
      <c r="B7" s="73" t="s">
        <v>105</v>
      </c>
      <c r="C7" s="75">
        <v>1358504.64</v>
      </c>
      <c r="D7" s="73" t="s">
        <v>106</v>
      </c>
      <c r="E7" s="75">
        <f>SUM(F7:H7)</f>
        <v>1258491.88</v>
      </c>
      <c r="F7" s="75">
        <v>1258491.88</v>
      </c>
      <c r="G7" s="75"/>
      <c r="H7" s="75"/>
      <c r="I7" s="101"/>
    </row>
    <row r="8" ht="30" customHeight="1" spans="1:9">
      <c r="A8" s="93"/>
      <c r="B8" s="73" t="s">
        <v>107</v>
      </c>
      <c r="C8" s="75">
        <v>82000</v>
      </c>
      <c r="D8" s="73" t="s">
        <v>108</v>
      </c>
      <c r="E8" s="75"/>
      <c r="F8" s="75"/>
      <c r="G8" s="75"/>
      <c r="H8" s="75"/>
      <c r="I8" s="101"/>
    </row>
    <row r="9" ht="30" customHeight="1" spans="1:9">
      <c r="A9" s="93"/>
      <c r="B9" s="73" t="s">
        <v>109</v>
      </c>
      <c r="C9" s="75"/>
      <c r="D9" s="73" t="s">
        <v>110</v>
      </c>
      <c r="E9" s="75"/>
      <c r="F9" s="75"/>
      <c r="G9" s="75"/>
      <c r="H9" s="75"/>
      <c r="I9" s="101"/>
    </row>
    <row r="10" ht="30" customHeight="1" spans="1:9">
      <c r="A10" s="93"/>
      <c r="B10" s="73" t="s">
        <v>111</v>
      </c>
      <c r="C10" s="75"/>
      <c r="D10" s="73" t="s">
        <v>112</v>
      </c>
      <c r="E10" s="75"/>
      <c r="F10" s="75"/>
      <c r="G10" s="75"/>
      <c r="H10" s="75"/>
      <c r="I10" s="101"/>
    </row>
    <row r="11" ht="30" customHeight="1" spans="1:9">
      <c r="A11" s="93"/>
      <c r="B11" s="73" t="s">
        <v>105</v>
      </c>
      <c r="C11" s="75"/>
      <c r="D11" s="73" t="s">
        <v>113</v>
      </c>
      <c r="E11" s="75"/>
      <c r="F11" s="75"/>
      <c r="G11" s="75"/>
      <c r="H11" s="75"/>
      <c r="I11" s="101"/>
    </row>
    <row r="12" ht="30" customHeight="1" spans="1:9">
      <c r="A12" s="93"/>
      <c r="B12" s="73" t="s">
        <v>107</v>
      </c>
      <c r="C12" s="75"/>
      <c r="D12" s="73" t="s">
        <v>114</v>
      </c>
      <c r="E12" s="75"/>
      <c r="F12" s="75"/>
      <c r="G12" s="75"/>
      <c r="H12" s="75"/>
      <c r="I12" s="101"/>
    </row>
    <row r="13" ht="30" customHeight="1" spans="1:9">
      <c r="A13" s="93"/>
      <c r="B13" s="73" t="s">
        <v>109</v>
      </c>
      <c r="C13" s="75"/>
      <c r="D13" s="73" t="s">
        <v>115</v>
      </c>
      <c r="E13" s="75"/>
      <c r="F13" s="75"/>
      <c r="G13" s="75"/>
      <c r="H13" s="75"/>
      <c r="I13" s="101"/>
    </row>
    <row r="14" ht="30" customHeight="1" spans="1:9">
      <c r="A14" s="93"/>
      <c r="B14" s="73" t="s">
        <v>116</v>
      </c>
      <c r="C14" s="75"/>
      <c r="D14" s="73" t="s">
        <v>117</v>
      </c>
      <c r="E14" s="75">
        <f t="shared" ref="E14:E18" si="1">SUM(F14:H14)</f>
        <v>41233.34</v>
      </c>
      <c r="F14" s="75">
        <v>41233.34</v>
      </c>
      <c r="G14" s="75"/>
      <c r="H14" s="75"/>
      <c r="I14" s="101"/>
    </row>
    <row r="15" ht="30" customHeight="1" spans="1:9">
      <c r="A15" s="93"/>
      <c r="B15" s="73" t="s">
        <v>116</v>
      </c>
      <c r="C15" s="75"/>
      <c r="D15" s="73" t="s">
        <v>118</v>
      </c>
      <c r="E15" s="75"/>
      <c r="F15" s="75"/>
      <c r="G15" s="75"/>
      <c r="H15" s="75"/>
      <c r="I15" s="101"/>
    </row>
    <row r="16" ht="30" customHeight="1" spans="1:9">
      <c r="A16" s="93"/>
      <c r="B16" s="73" t="s">
        <v>116</v>
      </c>
      <c r="C16" s="75"/>
      <c r="D16" s="73" t="s">
        <v>119</v>
      </c>
      <c r="E16" s="75">
        <f t="shared" si="1"/>
        <v>23174.42</v>
      </c>
      <c r="F16" s="75">
        <v>23174.42</v>
      </c>
      <c r="G16" s="75"/>
      <c r="H16" s="75"/>
      <c r="I16" s="101"/>
    </row>
    <row r="17" ht="30" customHeight="1" spans="1:9">
      <c r="A17" s="93"/>
      <c r="B17" s="73" t="s">
        <v>116</v>
      </c>
      <c r="C17" s="75"/>
      <c r="D17" s="73" t="s">
        <v>120</v>
      </c>
      <c r="E17" s="75"/>
      <c r="F17" s="75"/>
      <c r="G17" s="75"/>
      <c r="H17" s="75"/>
      <c r="I17" s="101"/>
    </row>
    <row r="18" ht="30" customHeight="1" spans="1:9">
      <c r="A18" s="93"/>
      <c r="B18" s="73" t="s">
        <v>116</v>
      </c>
      <c r="C18" s="75"/>
      <c r="D18" s="73" t="s">
        <v>121</v>
      </c>
      <c r="E18" s="75">
        <f t="shared" si="1"/>
        <v>82000</v>
      </c>
      <c r="F18" s="75"/>
      <c r="G18" s="75">
        <v>82000</v>
      </c>
      <c r="H18" s="75"/>
      <c r="I18" s="101"/>
    </row>
    <row r="19" ht="30" customHeight="1" spans="1:9">
      <c r="A19" s="93"/>
      <c r="B19" s="73" t="s">
        <v>116</v>
      </c>
      <c r="C19" s="75"/>
      <c r="D19" s="73" t="s">
        <v>122</v>
      </c>
      <c r="E19" s="75"/>
      <c r="F19" s="75"/>
      <c r="G19" s="75"/>
      <c r="H19" s="75"/>
      <c r="I19" s="101"/>
    </row>
    <row r="20" ht="30" customHeight="1" spans="1:9">
      <c r="A20" s="93"/>
      <c r="B20" s="73" t="s">
        <v>116</v>
      </c>
      <c r="C20" s="75"/>
      <c r="D20" s="73" t="s">
        <v>123</v>
      </c>
      <c r="E20" s="75"/>
      <c r="F20" s="75"/>
      <c r="G20" s="75"/>
      <c r="H20" s="75"/>
      <c r="I20" s="101"/>
    </row>
    <row r="21" ht="30" customHeight="1" spans="1:9">
      <c r="A21" s="93"/>
      <c r="B21" s="73" t="s">
        <v>116</v>
      </c>
      <c r="C21" s="75"/>
      <c r="D21" s="73" t="s">
        <v>124</v>
      </c>
      <c r="E21" s="75"/>
      <c r="F21" s="75"/>
      <c r="G21" s="75"/>
      <c r="H21" s="75"/>
      <c r="I21" s="101"/>
    </row>
    <row r="22" ht="30" customHeight="1" spans="1:9">
      <c r="A22" s="93"/>
      <c r="B22" s="73" t="s">
        <v>116</v>
      </c>
      <c r="C22" s="75"/>
      <c r="D22" s="73" t="s">
        <v>125</v>
      </c>
      <c r="E22" s="75"/>
      <c r="F22" s="75"/>
      <c r="G22" s="75"/>
      <c r="H22" s="75"/>
      <c r="I22" s="101"/>
    </row>
    <row r="23" ht="30" customHeight="1" spans="1:9">
      <c r="A23" s="93"/>
      <c r="B23" s="73" t="s">
        <v>116</v>
      </c>
      <c r="C23" s="75"/>
      <c r="D23" s="73" t="s">
        <v>126</v>
      </c>
      <c r="E23" s="75"/>
      <c r="F23" s="75"/>
      <c r="G23" s="75"/>
      <c r="H23" s="75"/>
      <c r="I23" s="101"/>
    </row>
    <row r="24" ht="30" customHeight="1" spans="1:9">
      <c r="A24" s="93"/>
      <c r="B24" s="73" t="s">
        <v>116</v>
      </c>
      <c r="C24" s="75"/>
      <c r="D24" s="73" t="s">
        <v>127</v>
      </c>
      <c r="E24" s="75"/>
      <c r="F24" s="75"/>
      <c r="G24" s="75"/>
      <c r="H24" s="75"/>
      <c r="I24" s="101"/>
    </row>
    <row r="25" ht="30" customHeight="1" spans="1:9">
      <c r="A25" s="93"/>
      <c r="B25" s="73" t="s">
        <v>116</v>
      </c>
      <c r="C25" s="75"/>
      <c r="D25" s="73" t="s">
        <v>128</v>
      </c>
      <c r="E25" s="75"/>
      <c r="F25" s="75"/>
      <c r="G25" s="75"/>
      <c r="H25" s="75"/>
      <c r="I25" s="101"/>
    </row>
    <row r="26" ht="30" customHeight="1" spans="1:9">
      <c r="A26" s="93"/>
      <c r="B26" s="73" t="s">
        <v>116</v>
      </c>
      <c r="C26" s="75"/>
      <c r="D26" s="73" t="s">
        <v>129</v>
      </c>
      <c r="E26" s="75">
        <f>SUM(F26:H26)</f>
        <v>35605</v>
      </c>
      <c r="F26" s="75">
        <v>35605</v>
      </c>
      <c r="G26" s="75"/>
      <c r="H26" s="75"/>
      <c r="I26" s="101"/>
    </row>
    <row r="27" ht="30" customHeight="1" spans="1:9">
      <c r="A27" s="93"/>
      <c r="B27" s="73" t="s">
        <v>116</v>
      </c>
      <c r="C27" s="75"/>
      <c r="D27" s="73" t="s">
        <v>130</v>
      </c>
      <c r="E27" s="75"/>
      <c r="F27" s="75"/>
      <c r="G27" s="75"/>
      <c r="H27" s="75"/>
      <c r="I27" s="101"/>
    </row>
    <row r="28" ht="30" customHeight="1" spans="1:9">
      <c r="A28" s="93"/>
      <c r="B28" s="73" t="s">
        <v>116</v>
      </c>
      <c r="C28" s="75"/>
      <c r="D28" s="73" t="s">
        <v>131</v>
      </c>
      <c r="E28" s="75"/>
      <c r="F28" s="75"/>
      <c r="G28" s="75"/>
      <c r="H28" s="75"/>
      <c r="I28" s="101"/>
    </row>
    <row r="29" ht="30" customHeight="1" spans="1:9">
      <c r="A29" s="93"/>
      <c r="B29" s="73" t="s">
        <v>116</v>
      </c>
      <c r="C29" s="75"/>
      <c r="D29" s="73" t="s">
        <v>132</v>
      </c>
      <c r="E29" s="75"/>
      <c r="F29" s="75"/>
      <c r="G29" s="75"/>
      <c r="H29" s="75"/>
      <c r="I29" s="101"/>
    </row>
    <row r="30" ht="30" customHeight="1" spans="1:9">
      <c r="A30" s="93"/>
      <c r="B30" s="73" t="s">
        <v>116</v>
      </c>
      <c r="C30" s="75"/>
      <c r="D30" s="73" t="s">
        <v>133</v>
      </c>
      <c r="E30" s="75"/>
      <c r="F30" s="75"/>
      <c r="G30" s="75"/>
      <c r="H30" s="75"/>
      <c r="I30" s="101"/>
    </row>
    <row r="31" ht="30" customHeight="1" spans="1:9">
      <c r="A31" s="93"/>
      <c r="B31" s="73" t="s">
        <v>116</v>
      </c>
      <c r="C31" s="75"/>
      <c r="D31" s="73" t="s">
        <v>134</v>
      </c>
      <c r="E31" s="75"/>
      <c r="F31" s="75"/>
      <c r="G31" s="75"/>
      <c r="H31" s="75"/>
      <c r="I31" s="101"/>
    </row>
    <row r="32" ht="30" customHeight="1" spans="1:9">
      <c r="A32" s="93"/>
      <c r="B32" s="73" t="s">
        <v>116</v>
      </c>
      <c r="C32" s="75"/>
      <c r="D32" s="73" t="s">
        <v>135</v>
      </c>
      <c r="E32" s="75"/>
      <c r="F32" s="75"/>
      <c r="G32" s="75"/>
      <c r="H32" s="75"/>
      <c r="I32" s="101"/>
    </row>
    <row r="33" ht="30" customHeight="1" spans="1:9">
      <c r="A33" s="93"/>
      <c r="B33" s="73" t="s">
        <v>116</v>
      </c>
      <c r="C33" s="75"/>
      <c r="D33" s="73" t="s">
        <v>136</v>
      </c>
      <c r="E33" s="75"/>
      <c r="F33" s="75"/>
      <c r="G33" s="75"/>
      <c r="H33" s="75"/>
      <c r="I33" s="101"/>
    </row>
    <row r="34" ht="9.75" customHeight="1" spans="1:9">
      <c r="A34" s="125"/>
      <c r="B34" s="125"/>
      <c r="C34" s="125"/>
      <c r="D34" s="13"/>
      <c r="E34" s="125"/>
      <c r="F34" s="125"/>
      <c r="G34" s="125"/>
      <c r="H34" s="125"/>
      <c r="I34" s="117"/>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25"/>
  <sheetViews>
    <sheetView workbookViewId="0">
      <pane ySplit="6" topLeftCell="A7" activePane="bottomLeft" state="frozen"/>
      <selection/>
      <selection pane="bottomLeft" activeCell="C25" sqref="C25"/>
    </sheetView>
  </sheetViews>
  <sheetFormatPr defaultColWidth="10" defaultRowHeight="13.5"/>
  <cols>
    <col min="1" max="1" width="1.5" style="90" customWidth="1"/>
    <col min="2" max="3" width="5.875" style="90" customWidth="1"/>
    <col min="4" max="4" width="11.625" style="90" customWidth="1"/>
    <col min="5" max="5" width="29.375" style="90" customWidth="1"/>
    <col min="6" max="9" width="15.375" style="90" customWidth="1"/>
    <col min="10" max="10" width="11.625" style="90" customWidth="1"/>
    <col min="11" max="13" width="5.875" style="90" customWidth="1"/>
    <col min="14" max="16" width="7.25" style="90" customWidth="1"/>
    <col min="17" max="23" width="5.875" style="90" customWidth="1"/>
    <col min="24" max="26" width="7.25" style="90" customWidth="1"/>
    <col min="27" max="33" width="5.875" style="90" customWidth="1"/>
    <col min="34" max="39" width="7.25" style="90" customWidth="1"/>
    <col min="40" max="40" width="1.5" style="90" customWidth="1"/>
    <col min="41" max="42" width="9.75" style="90" customWidth="1"/>
    <col min="43" max="16384" width="10" style="90"/>
  </cols>
  <sheetData>
    <row r="1" ht="24.95" customHeight="1" spans="1:40">
      <c r="A1" s="107"/>
      <c r="B1" s="2" t="s">
        <v>137</v>
      </c>
      <c r="C1" s="2"/>
      <c r="D1" s="108"/>
      <c r="E1" s="108"/>
      <c r="F1" s="91"/>
      <c r="G1" s="91"/>
      <c r="H1" s="91"/>
      <c r="I1" s="108"/>
      <c r="J1" s="108"/>
      <c r="K1" s="91"/>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9"/>
      <c r="AN1" s="115"/>
    </row>
    <row r="2" ht="22.9" customHeight="1" spans="1:40">
      <c r="A2" s="91"/>
      <c r="B2" s="94" t="s">
        <v>138</v>
      </c>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115"/>
    </row>
    <row r="3" ht="19.5" customHeight="1" spans="1:40">
      <c r="A3" s="95"/>
      <c r="B3" s="96" t="s">
        <v>6</v>
      </c>
      <c r="C3" s="96"/>
      <c r="D3" s="96"/>
      <c r="E3" s="96"/>
      <c r="F3" s="112"/>
      <c r="G3" s="95"/>
      <c r="H3" s="97"/>
      <c r="I3" s="112"/>
      <c r="J3" s="112"/>
      <c r="K3" s="114"/>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97" t="s">
        <v>7</v>
      </c>
      <c r="AM3" s="97"/>
      <c r="AN3" s="116"/>
    </row>
    <row r="4" ht="24.4" customHeight="1" spans="1:40">
      <c r="A4" s="93"/>
      <c r="B4" s="87" t="s">
        <v>10</v>
      </c>
      <c r="C4" s="87"/>
      <c r="D4" s="87"/>
      <c r="E4" s="87"/>
      <c r="F4" s="87" t="s">
        <v>139</v>
      </c>
      <c r="G4" s="87" t="s">
        <v>140</v>
      </c>
      <c r="H4" s="87"/>
      <c r="I4" s="87"/>
      <c r="J4" s="87"/>
      <c r="K4" s="87"/>
      <c r="L4" s="87"/>
      <c r="M4" s="87"/>
      <c r="N4" s="87"/>
      <c r="O4" s="87"/>
      <c r="P4" s="87"/>
      <c r="Q4" s="87" t="s">
        <v>141</v>
      </c>
      <c r="R4" s="87"/>
      <c r="S4" s="87"/>
      <c r="T4" s="87"/>
      <c r="U4" s="87"/>
      <c r="V4" s="87"/>
      <c r="W4" s="87"/>
      <c r="X4" s="87"/>
      <c r="Y4" s="87"/>
      <c r="Z4" s="87"/>
      <c r="AA4" s="87" t="s">
        <v>142</v>
      </c>
      <c r="AB4" s="87"/>
      <c r="AC4" s="87"/>
      <c r="AD4" s="87"/>
      <c r="AE4" s="87"/>
      <c r="AF4" s="87"/>
      <c r="AG4" s="87"/>
      <c r="AH4" s="87"/>
      <c r="AI4" s="87"/>
      <c r="AJ4" s="87"/>
      <c r="AK4" s="87"/>
      <c r="AL4" s="87"/>
      <c r="AM4" s="87"/>
      <c r="AN4" s="111"/>
    </row>
    <row r="5" ht="24.4" customHeight="1" spans="1:40">
      <c r="A5" s="93"/>
      <c r="B5" s="87" t="s">
        <v>80</v>
      </c>
      <c r="C5" s="87"/>
      <c r="D5" s="87" t="s">
        <v>71</v>
      </c>
      <c r="E5" s="87" t="s">
        <v>81</v>
      </c>
      <c r="F5" s="87"/>
      <c r="G5" s="87" t="s">
        <v>60</v>
      </c>
      <c r="H5" s="87" t="s">
        <v>143</v>
      </c>
      <c r="I5" s="87"/>
      <c r="J5" s="87"/>
      <c r="K5" s="87" t="s">
        <v>144</v>
      </c>
      <c r="L5" s="87"/>
      <c r="M5" s="87"/>
      <c r="N5" s="87" t="s">
        <v>145</v>
      </c>
      <c r="O5" s="87"/>
      <c r="P5" s="87"/>
      <c r="Q5" s="87" t="s">
        <v>60</v>
      </c>
      <c r="R5" s="87" t="s">
        <v>143</v>
      </c>
      <c r="S5" s="87"/>
      <c r="T5" s="87"/>
      <c r="U5" s="87" t="s">
        <v>144</v>
      </c>
      <c r="V5" s="87"/>
      <c r="W5" s="87"/>
      <c r="X5" s="87" t="s">
        <v>145</v>
      </c>
      <c r="Y5" s="87"/>
      <c r="Z5" s="87"/>
      <c r="AA5" s="87" t="s">
        <v>60</v>
      </c>
      <c r="AB5" s="87" t="s">
        <v>143</v>
      </c>
      <c r="AC5" s="87"/>
      <c r="AD5" s="87"/>
      <c r="AE5" s="87" t="s">
        <v>144</v>
      </c>
      <c r="AF5" s="87"/>
      <c r="AG5" s="87"/>
      <c r="AH5" s="87" t="s">
        <v>145</v>
      </c>
      <c r="AI5" s="87"/>
      <c r="AJ5" s="87"/>
      <c r="AK5" s="87" t="s">
        <v>146</v>
      </c>
      <c r="AL5" s="87"/>
      <c r="AM5" s="87"/>
      <c r="AN5" s="111"/>
    </row>
    <row r="6" ht="39" customHeight="1" spans="1:40">
      <c r="A6" s="13"/>
      <c r="B6" s="87" t="s">
        <v>82</v>
      </c>
      <c r="C6" s="87" t="s">
        <v>83</v>
      </c>
      <c r="D6" s="87"/>
      <c r="E6" s="87"/>
      <c r="F6" s="87"/>
      <c r="G6" s="87"/>
      <c r="H6" s="87" t="s">
        <v>147</v>
      </c>
      <c r="I6" s="87" t="s">
        <v>76</v>
      </c>
      <c r="J6" s="87" t="s">
        <v>77</v>
      </c>
      <c r="K6" s="87" t="s">
        <v>147</v>
      </c>
      <c r="L6" s="87" t="s">
        <v>76</v>
      </c>
      <c r="M6" s="87" t="s">
        <v>77</v>
      </c>
      <c r="N6" s="87" t="s">
        <v>147</v>
      </c>
      <c r="O6" s="87" t="s">
        <v>148</v>
      </c>
      <c r="P6" s="87" t="s">
        <v>149</v>
      </c>
      <c r="Q6" s="87"/>
      <c r="R6" s="87" t="s">
        <v>147</v>
      </c>
      <c r="S6" s="87" t="s">
        <v>76</v>
      </c>
      <c r="T6" s="87" t="s">
        <v>77</v>
      </c>
      <c r="U6" s="87" t="s">
        <v>147</v>
      </c>
      <c r="V6" s="87" t="s">
        <v>76</v>
      </c>
      <c r="W6" s="87" t="s">
        <v>77</v>
      </c>
      <c r="X6" s="87" t="s">
        <v>147</v>
      </c>
      <c r="Y6" s="87" t="s">
        <v>148</v>
      </c>
      <c r="Z6" s="87" t="s">
        <v>149</v>
      </c>
      <c r="AA6" s="87"/>
      <c r="AB6" s="87" t="s">
        <v>147</v>
      </c>
      <c r="AC6" s="87" t="s">
        <v>76</v>
      </c>
      <c r="AD6" s="87" t="s">
        <v>77</v>
      </c>
      <c r="AE6" s="87" t="s">
        <v>147</v>
      </c>
      <c r="AF6" s="87" t="s">
        <v>76</v>
      </c>
      <c r="AG6" s="87" t="s">
        <v>77</v>
      </c>
      <c r="AH6" s="87" t="s">
        <v>147</v>
      </c>
      <c r="AI6" s="87" t="s">
        <v>148</v>
      </c>
      <c r="AJ6" s="87" t="s">
        <v>149</v>
      </c>
      <c r="AK6" s="87" t="s">
        <v>147</v>
      </c>
      <c r="AL6" s="87" t="s">
        <v>148</v>
      </c>
      <c r="AM6" s="87" t="s">
        <v>149</v>
      </c>
      <c r="AN6" s="111"/>
    </row>
    <row r="7" ht="22.9" customHeight="1" spans="1:40">
      <c r="A7" s="93"/>
      <c r="B7" s="69"/>
      <c r="C7" s="69"/>
      <c r="D7" s="69"/>
      <c r="E7" s="69" t="s">
        <v>73</v>
      </c>
      <c r="F7" s="72">
        <f>G7+K7+N7</f>
        <v>1440504.64</v>
      </c>
      <c r="G7" s="72">
        <f>SUM(H7+K7+N7)</f>
        <v>1440504.64</v>
      </c>
      <c r="H7" s="72">
        <f>SUM(I7:J7)</f>
        <v>1440504.64</v>
      </c>
      <c r="I7" s="72">
        <f>SUM(I8:I24)</f>
        <v>1358504.64</v>
      </c>
      <c r="J7" s="72">
        <f t="shared" ref="I7:J7" si="0">SUM(J8:J24)</f>
        <v>82000</v>
      </c>
      <c r="K7" s="72">
        <f>SUM(L7:M7)</f>
        <v>0</v>
      </c>
      <c r="L7" s="72">
        <f t="shared" ref="L7:P7" si="1">SUM(L8:L24)</f>
        <v>0</v>
      </c>
      <c r="M7" s="72">
        <f t="shared" si="1"/>
        <v>0</v>
      </c>
      <c r="N7" s="72">
        <f>SUM(O7:P7)</f>
        <v>0</v>
      </c>
      <c r="O7" s="72">
        <f t="shared" si="1"/>
        <v>0</v>
      </c>
      <c r="P7" s="72">
        <f t="shared" si="1"/>
        <v>0</v>
      </c>
      <c r="Q7" s="72"/>
      <c r="R7" s="72"/>
      <c r="S7" s="72"/>
      <c r="T7" s="72"/>
      <c r="U7" s="72"/>
      <c r="V7" s="72"/>
      <c r="W7" s="72"/>
      <c r="X7" s="72"/>
      <c r="Y7" s="72"/>
      <c r="Z7" s="72"/>
      <c r="AA7" s="72"/>
      <c r="AB7" s="72"/>
      <c r="AC7" s="72"/>
      <c r="AD7" s="72"/>
      <c r="AE7" s="72"/>
      <c r="AF7" s="72"/>
      <c r="AG7" s="72"/>
      <c r="AH7" s="72"/>
      <c r="AI7" s="72"/>
      <c r="AJ7" s="72"/>
      <c r="AK7" s="72"/>
      <c r="AL7" s="72"/>
      <c r="AM7" s="72"/>
      <c r="AN7" s="111"/>
    </row>
    <row r="8" ht="22.9" customHeight="1" spans="1:40">
      <c r="A8" s="93"/>
      <c r="B8" s="69">
        <v>301</v>
      </c>
      <c r="C8" s="88" t="s">
        <v>96</v>
      </c>
      <c r="D8" s="69">
        <v>144001</v>
      </c>
      <c r="E8" s="110" t="s">
        <v>150</v>
      </c>
      <c r="F8" s="72">
        <f>G8</f>
        <v>103860</v>
      </c>
      <c r="G8" s="72">
        <f>H8+K8+N8</f>
        <v>103860</v>
      </c>
      <c r="H8" s="75">
        <f>SUM(I8:J8)</f>
        <v>103860</v>
      </c>
      <c r="I8" s="75">
        <v>103860</v>
      </c>
      <c r="J8" s="75"/>
      <c r="K8" s="75">
        <f>SUM(L8:M8)</f>
        <v>0</v>
      </c>
      <c r="L8" s="75"/>
      <c r="M8" s="75"/>
      <c r="N8" s="75">
        <f>SUM(O8:P8)</f>
        <v>0</v>
      </c>
      <c r="O8" s="75"/>
      <c r="P8" s="75"/>
      <c r="Q8" s="72"/>
      <c r="R8" s="72"/>
      <c r="S8" s="72"/>
      <c r="T8" s="72"/>
      <c r="U8" s="72"/>
      <c r="V8" s="72"/>
      <c r="W8" s="72"/>
      <c r="X8" s="72"/>
      <c r="Y8" s="72"/>
      <c r="Z8" s="72"/>
      <c r="AA8" s="72"/>
      <c r="AB8" s="72"/>
      <c r="AC8" s="72"/>
      <c r="AD8" s="72"/>
      <c r="AE8" s="72"/>
      <c r="AF8" s="72"/>
      <c r="AG8" s="72"/>
      <c r="AH8" s="72"/>
      <c r="AI8" s="72"/>
      <c r="AJ8" s="72"/>
      <c r="AK8" s="72"/>
      <c r="AL8" s="72"/>
      <c r="AM8" s="72"/>
      <c r="AN8" s="111"/>
    </row>
    <row r="9" ht="22.9" customHeight="1" spans="1:40">
      <c r="A9" s="93"/>
      <c r="B9" s="69">
        <v>301</v>
      </c>
      <c r="C9" s="88" t="s">
        <v>92</v>
      </c>
      <c r="D9" s="69">
        <v>144001</v>
      </c>
      <c r="E9" s="110" t="s">
        <v>151</v>
      </c>
      <c r="F9" s="72">
        <f t="shared" ref="F9:F24" si="2">G9</f>
        <v>14174.4</v>
      </c>
      <c r="G9" s="72">
        <f t="shared" ref="G9:G24" si="3">H9+K9+N9</f>
        <v>14174.4</v>
      </c>
      <c r="H9" s="75">
        <f t="shared" ref="H9:H24" si="4">SUM(I9:J9)</f>
        <v>14174.4</v>
      </c>
      <c r="I9" s="75">
        <v>14174.4</v>
      </c>
      <c r="J9" s="75"/>
      <c r="K9" s="75">
        <f t="shared" ref="K9:K24" si="5">SUM(L9:M9)</f>
        <v>0</v>
      </c>
      <c r="L9" s="75"/>
      <c r="M9" s="75"/>
      <c r="N9" s="75">
        <f t="shared" ref="N9:N24" si="6">SUM(O9:P9)</f>
        <v>0</v>
      </c>
      <c r="O9" s="72"/>
      <c r="P9" s="72"/>
      <c r="Q9" s="72"/>
      <c r="R9" s="72"/>
      <c r="S9" s="72"/>
      <c r="T9" s="72"/>
      <c r="U9" s="72"/>
      <c r="V9" s="72"/>
      <c r="W9" s="72"/>
      <c r="X9" s="72"/>
      <c r="Y9" s="72"/>
      <c r="Z9" s="72"/>
      <c r="AA9" s="72"/>
      <c r="AB9" s="72"/>
      <c r="AC9" s="72"/>
      <c r="AD9" s="72"/>
      <c r="AE9" s="72"/>
      <c r="AF9" s="72"/>
      <c r="AG9" s="72"/>
      <c r="AH9" s="72"/>
      <c r="AI9" s="72"/>
      <c r="AJ9" s="72"/>
      <c r="AK9" s="72"/>
      <c r="AL9" s="72"/>
      <c r="AM9" s="72"/>
      <c r="AN9" s="111"/>
    </row>
    <row r="10" ht="22.9" customHeight="1" spans="1:40">
      <c r="A10" s="93"/>
      <c r="B10" s="69">
        <v>301</v>
      </c>
      <c r="C10" s="88" t="s">
        <v>152</v>
      </c>
      <c r="D10" s="69">
        <v>144001</v>
      </c>
      <c r="E10" s="110" t="s">
        <v>153</v>
      </c>
      <c r="F10" s="72">
        <f t="shared" si="2"/>
        <v>178674</v>
      </c>
      <c r="G10" s="72">
        <f t="shared" si="3"/>
        <v>178674</v>
      </c>
      <c r="H10" s="75">
        <f t="shared" si="4"/>
        <v>178674</v>
      </c>
      <c r="I10" s="75">
        <v>178674</v>
      </c>
      <c r="J10" s="75"/>
      <c r="K10" s="75">
        <f t="shared" si="5"/>
        <v>0</v>
      </c>
      <c r="L10" s="75"/>
      <c r="M10" s="75"/>
      <c r="N10" s="75">
        <f t="shared" si="6"/>
        <v>0</v>
      </c>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111"/>
    </row>
    <row r="11" ht="22.9" customHeight="1" spans="1:40">
      <c r="A11" s="93"/>
      <c r="B11" s="69">
        <v>301</v>
      </c>
      <c r="C11" s="88" t="s">
        <v>94</v>
      </c>
      <c r="D11" s="69">
        <v>144001</v>
      </c>
      <c r="E11" s="110" t="s">
        <v>154</v>
      </c>
      <c r="F11" s="72">
        <f t="shared" si="2"/>
        <v>41233.34</v>
      </c>
      <c r="G11" s="72">
        <f t="shared" si="3"/>
        <v>41233.34</v>
      </c>
      <c r="H11" s="75">
        <f t="shared" si="4"/>
        <v>41233.34</v>
      </c>
      <c r="I11" s="75">
        <v>41233.34</v>
      </c>
      <c r="J11" s="75"/>
      <c r="K11" s="75">
        <f t="shared" si="5"/>
        <v>0</v>
      </c>
      <c r="L11" s="75"/>
      <c r="M11" s="75"/>
      <c r="N11" s="75">
        <f t="shared" si="6"/>
        <v>0</v>
      </c>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111"/>
    </row>
    <row r="12" ht="22.9" customHeight="1" spans="1:40">
      <c r="A12" s="93"/>
      <c r="B12" s="69">
        <v>301</v>
      </c>
      <c r="C12" s="88" t="s">
        <v>155</v>
      </c>
      <c r="D12" s="69">
        <v>144001</v>
      </c>
      <c r="E12" s="110" t="s">
        <v>156</v>
      </c>
      <c r="F12" s="72">
        <f t="shared" si="2"/>
        <v>23174.42</v>
      </c>
      <c r="G12" s="72">
        <f t="shared" si="3"/>
        <v>23174.42</v>
      </c>
      <c r="H12" s="75">
        <f t="shared" si="4"/>
        <v>23174.42</v>
      </c>
      <c r="I12" s="75">
        <v>23174.42</v>
      </c>
      <c r="J12" s="75"/>
      <c r="K12" s="75">
        <f t="shared" si="5"/>
        <v>0</v>
      </c>
      <c r="L12" s="75"/>
      <c r="M12" s="75"/>
      <c r="N12" s="75">
        <f t="shared" si="6"/>
        <v>0</v>
      </c>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111"/>
    </row>
    <row r="13" ht="22.9" customHeight="1" spans="1:40">
      <c r="A13" s="93"/>
      <c r="B13" s="69">
        <v>301</v>
      </c>
      <c r="C13" s="88" t="s">
        <v>87</v>
      </c>
      <c r="D13" s="69">
        <v>144001</v>
      </c>
      <c r="E13" s="110" t="s">
        <v>157</v>
      </c>
      <c r="F13" s="72">
        <f t="shared" si="2"/>
        <v>2403</v>
      </c>
      <c r="G13" s="72">
        <f t="shared" si="3"/>
        <v>2403</v>
      </c>
      <c r="H13" s="75">
        <f t="shared" si="4"/>
        <v>2403</v>
      </c>
      <c r="I13" s="75">
        <v>2403</v>
      </c>
      <c r="J13" s="75"/>
      <c r="K13" s="75">
        <f t="shared" si="5"/>
        <v>0</v>
      </c>
      <c r="L13" s="75"/>
      <c r="M13" s="75"/>
      <c r="N13" s="75">
        <f t="shared" si="6"/>
        <v>0</v>
      </c>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111"/>
    </row>
    <row r="14" ht="22.9" customHeight="1" spans="1:40">
      <c r="A14" s="93"/>
      <c r="B14" s="69">
        <v>301</v>
      </c>
      <c r="C14" s="88" t="s">
        <v>158</v>
      </c>
      <c r="D14" s="69">
        <v>144001</v>
      </c>
      <c r="E14" s="110" t="s">
        <v>159</v>
      </c>
      <c r="F14" s="72">
        <f t="shared" si="2"/>
        <v>4153.92</v>
      </c>
      <c r="G14" s="72">
        <f t="shared" si="3"/>
        <v>4153.92</v>
      </c>
      <c r="H14" s="75">
        <f t="shared" si="4"/>
        <v>4153.92</v>
      </c>
      <c r="I14" s="75">
        <v>4153.92</v>
      </c>
      <c r="J14" s="75"/>
      <c r="K14" s="75">
        <f t="shared" si="5"/>
        <v>0</v>
      </c>
      <c r="L14" s="75"/>
      <c r="M14" s="75"/>
      <c r="N14" s="75">
        <f t="shared" si="6"/>
        <v>0</v>
      </c>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111"/>
    </row>
    <row r="15" ht="22.9" customHeight="1" spans="1:40">
      <c r="A15" s="93"/>
      <c r="B15" s="69">
        <v>301</v>
      </c>
      <c r="C15" s="88" t="s">
        <v>160</v>
      </c>
      <c r="D15" s="69">
        <v>144001</v>
      </c>
      <c r="E15" s="110" t="s">
        <v>161</v>
      </c>
      <c r="F15" s="72">
        <f t="shared" si="2"/>
        <v>35605</v>
      </c>
      <c r="G15" s="72">
        <f t="shared" si="3"/>
        <v>35605</v>
      </c>
      <c r="H15" s="75">
        <f t="shared" si="4"/>
        <v>35605</v>
      </c>
      <c r="I15" s="75">
        <v>35605</v>
      </c>
      <c r="J15" s="75"/>
      <c r="K15" s="75">
        <f t="shared" si="5"/>
        <v>0</v>
      </c>
      <c r="L15" s="75"/>
      <c r="M15" s="75"/>
      <c r="N15" s="75">
        <f t="shared" si="6"/>
        <v>0</v>
      </c>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111"/>
    </row>
    <row r="16" ht="22.9" customHeight="1" spans="1:40">
      <c r="A16" s="93"/>
      <c r="B16" s="69">
        <v>301</v>
      </c>
      <c r="C16" s="88" t="s">
        <v>88</v>
      </c>
      <c r="D16" s="69">
        <v>144001</v>
      </c>
      <c r="E16" s="110" t="s">
        <v>162</v>
      </c>
      <c r="F16" s="72">
        <f t="shared" si="2"/>
        <v>150437.79</v>
      </c>
      <c r="G16" s="72">
        <f t="shared" si="3"/>
        <v>150437.79</v>
      </c>
      <c r="H16" s="75">
        <f t="shared" si="4"/>
        <v>150437.79</v>
      </c>
      <c r="I16" s="75">
        <v>150437.79</v>
      </c>
      <c r="J16" s="75"/>
      <c r="K16" s="75">
        <f t="shared" si="5"/>
        <v>0</v>
      </c>
      <c r="L16" s="75"/>
      <c r="M16" s="75"/>
      <c r="N16" s="75">
        <f t="shared" si="6"/>
        <v>0</v>
      </c>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111"/>
    </row>
    <row r="17" ht="22.9" customHeight="1" spans="1:40">
      <c r="A17" s="93"/>
      <c r="B17" s="69">
        <v>302</v>
      </c>
      <c r="C17" s="88" t="s">
        <v>96</v>
      </c>
      <c r="D17" s="69">
        <v>144001</v>
      </c>
      <c r="E17" s="110" t="s">
        <v>163</v>
      </c>
      <c r="F17" s="72">
        <f t="shared" si="2"/>
        <v>12000</v>
      </c>
      <c r="G17" s="72">
        <f t="shared" si="3"/>
        <v>12000</v>
      </c>
      <c r="H17" s="75">
        <f t="shared" si="4"/>
        <v>12000</v>
      </c>
      <c r="I17" s="75">
        <v>12000</v>
      </c>
      <c r="J17" s="75"/>
      <c r="K17" s="75">
        <f t="shared" si="5"/>
        <v>0</v>
      </c>
      <c r="L17" s="75"/>
      <c r="M17" s="75"/>
      <c r="N17" s="75">
        <f t="shared" si="6"/>
        <v>0</v>
      </c>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111"/>
    </row>
    <row r="18" ht="22.9" customHeight="1" spans="1:40">
      <c r="A18" s="93"/>
      <c r="B18" s="69">
        <v>302</v>
      </c>
      <c r="C18" s="88" t="s">
        <v>87</v>
      </c>
      <c r="D18" s="69">
        <v>144001</v>
      </c>
      <c r="E18" s="110" t="s">
        <v>164</v>
      </c>
      <c r="F18" s="72">
        <f t="shared" si="2"/>
        <v>9000</v>
      </c>
      <c r="G18" s="72">
        <f t="shared" si="3"/>
        <v>9000</v>
      </c>
      <c r="H18" s="75">
        <f t="shared" si="4"/>
        <v>9000</v>
      </c>
      <c r="I18" s="75">
        <v>9000</v>
      </c>
      <c r="J18" s="75"/>
      <c r="K18" s="75">
        <f t="shared" si="5"/>
        <v>0</v>
      </c>
      <c r="L18" s="75"/>
      <c r="M18" s="75"/>
      <c r="N18" s="75">
        <f t="shared" si="6"/>
        <v>0</v>
      </c>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111"/>
    </row>
    <row r="19" ht="22.9" customHeight="1" spans="1:40">
      <c r="A19" s="93"/>
      <c r="B19" s="69">
        <v>302</v>
      </c>
      <c r="C19" s="88" t="s">
        <v>165</v>
      </c>
      <c r="D19" s="69">
        <v>144001</v>
      </c>
      <c r="E19" s="110" t="s">
        <v>166</v>
      </c>
      <c r="F19" s="72">
        <f t="shared" si="2"/>
        <v>450000</v>
      </c>
      <c r="G19" s="72">
        <f t="shared" si="3"/>
        <v>450000</v>
      </c>
      <c r="H19" s="75">
        <f t="shared" si="4"/>
        <v>450000</v>
      </c>
      <c r="I19" s="75">
        <v>450000</v>
      </c>
      <c r="J19" s="75"/>
      <c r="K19" s="75">
        <f t="shared" si="5"/>
        <v>0</v>
      </c>
      <c r="L19" s="75"/>
      <c r="M19" s="75"/>
      <c r="N19" s="75">
        <f t="shared" si="6"/>
        <v>0</v>
      </c>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111"/>
    </row>
    <row r="20" ht="22.9" customHeight="1" spans="1:40">
      <c r="A20" s="93"/>
      <c r="B20" s="69">
        <v>302</v>
      </c>
      <c r="C20" s="88" t="s">
        <v>167</v>
      </c>
      <c r="D20" s="69">
        <v>144001</v>
      </c>
      <c r="E20" s="110" t="s">
        <v>168</v>
      </c>
      <c r="F20" s="72">
        <f t="shared" si="2"/>
        <v>5511.57</v>
      </c>
      <c r="G20" s="72">
        <f t="shared" si="3"/>
        <v>5511.57</v>
      </c>
      <c r="H20" s="75">
        <f t="shared" si="4"/>
        <v>5511.57</v>
      </c>
      <c r="I20" s="75">
        <v>5511.57</v>
      </c>
      <c r="J20" s="75"/>
      <c r="K20" s="75">
        <f t="shared" si="5"/>
        <v>0</v>
      </c>
      <c r="L20" s="75"/>
      <c r="M20" s="75"/>
      <c r="N20" s="75">
        <f t="shared" si="6"/>
        <v>0</v>
      </c>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111"/>
    </row>
    <row r="21" ht="22.9" customHeight="1" spans="1:40">
      <c r="A21" s="93"/>
      <c r="B21" s="69">
        <v>302</v>
      </c>
      <c r="C21" s="88" t="s">
        <v>169</v>
      </c>
      <c r="D21" s="69">
        <v>144001</v>
      </c>
      <c r="E21" s="110" t="s">
        <v>170</v>
      </c>
      <c r="F21" s="72">
        <f t="shared" si="2"/>
        <v>1557.9</v>
      </c>
      <c r="G21" s="72">
        <f t="shared" si="3"/>
        <v>1557.9</v>
      </c>
      <c r="H21" s="75">
        <f t="shared" si="4"/>
        <v>1557.9</v>
      </c>
      <c r="I21" s="75">
        <v>1557.9</v>
      </c>
      <c r="J21" s="75"/>
      <c r="K21" s="75">
        <f t="shared" si="5"/>
        <v>0</v>
      </c>
      <c r="L21" s="75"/>
      <c r="M21" s="75"/>
      <c r="N21" s="75">
        <f t="shared" si="6"/>
        <v>0</v>
      </c>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111"/>
    </row>
    <row r="22" ht="22.9" customHeight="1" spans="1:40">
      <c r="A22" s="93"/>
      <c r="B22" s="69">
        <v>302</v>
      </c>
      <c r="C22" s="88" t="s">
        <v>171</v>
      </c>
      <c r="D22" s="69">
        <v>144001</v>
      </c>
      <c r="E22" s="110" t="s">
        <v>172</v>
      </c>
      <c r="F22" s="72">
        <f t="shared" si="2"/>
        <v>25000</v>
      </c>
      <c r="G22" s="72">
        <f t="shared" si="3"/>
        <v>25000</v>
      </c>
      <c r="H22" s="75">
        <f t="shared" si="4"/>
        <v>25000</v>
      </c>
      <c r="I22" s="75">
        <v>25000</v>
      </c>
      <c r="J22" s="75"/>
      <c r="K22" s="75">
        <f t="shared" si="5"/>
        <v>0</v>
      </c>
      <c r="L22" s="75"/>
      <c r="M22" s="75"/>
      <c r="N22" s="75">
        <f t="shared" si="6"/>
        <v>0</v>
      </c>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111"/>
    </row>
    <row r="23" ht="22.9" customHeight="1" spans="1:40">
      <c r="A23" s="93"/>
      <c r="B23" s="69">
        <v>302</v>
      </c>
      <c r="C23" s="88" t="s">
        <v>88</v>
      </c>
      <c r="D23" s="69">
        <v>144001</v>
      </c>
      <c r="E23" s="110" t="s">
        <v>173</v>
      </c>
      <c r="F23" s="72">
        <f t="shared" si="2"/>
        <v>301719.3</v>
      </c>
      <c r="G23" s="72">
        <f t="shared" si="3"/>
        <v>301719.3</v>
      </c>
      <c r="H23" s="75">
        <f t="shared" si="4"/>
        <v>301719.3</v>
      </c>
      <c r="I23" s="75">
        <v>301719.3</v>
      </c>
      <c r="J23" s="75"/>
      <c r="K23" s="75">
        <f t="shared" si="5"/>
        <v>0</v>
      </c>
      <c r="L23" s="75"/>
      <c r="M23" s="75"/>
      <c r="N23" s="75">
        <f t="shared" si="6"/>
        <v>0</v>
      </c>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111"/>
    </row>
    <row r="24" ht="22.9" customHeight="1" spans="1:40">
      <c r="A24" s="93"/>
      <c r="B24" s="69">
        <v>302</v>
      </c>
      <c r="C24" s="88" t="s">
        <v>88</v>
      </c>
      <c r="D24" s="69">
        <v>144001</v>
      </c>
      <c r="E24" s="110" t="s">
        <v>173</v>
      </c>
      <c r="F24" s="72">
        <f t="shared" si="2"/>
        <v>82000</v>
      </c>
      <c r="G24" s="72">
        <f t="shared" si="3"/>
        <v>82000</v>
      </c>
      <c r="H24" s="75">
        <f t="shared" si="4"/>
        <v>82000</v>
      </c>
      <c r="I24" s="75"/>
      <c r="J24" s="75">
        <v>82000</v>
      </c>
      <c r="K24" s="75">
        <f t="shared" si="5"/>
        <v>0</v>
      </c>
      <c r="L24" s="75"/>
      <c r="M24" s="75"/>
      <c r="N24" s="75">
        <f t="shared" si="6"/>
        <v>0</v>
      </c>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111"/>
    </row>
    <row r="25" ht="9.75" customHeight="1" spans="1:40">
      <c r="A25" s="104"/>
      <c r="B25" s="104"/>
      <c r="C25" s="104"/>
      <c r="D25" s="113"/>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17"/>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G13" sqref="G13:G18"/>
    </sheetView>
  </sheetViews>
  <sheetFormatPr defaultColWidth="10" defaultRowHeight="13.5"/>
  <cols>
    <col min="1" max="1" width="1.5" style="90" customWidth="1"/>
    <col min="2" max="4" width="6.125" style="90" customWidth="1"/>
    <col min="5" max="5" width="16.875" style="90" customWidth="1"/>
    <col min="6" max="6" width="41" style="90" customWidth="1"/>
    <col min="7" max="9" width="16.375" style="90" customWidth="1"/>
    <col min="10" max="10" width="1.5" style="90" customWidth="1"/>
    <col min="11" max="12" width="9.75" style="90" customWidth="1"/>
    <col min="13" max="16384" width="10" style="90"/>
  </cols>
  <sheetData>
    <row r="1" ht="24.95" customHeight="1" spans="1:10">
      <c r="A1" s="91"/>
      <c r="B1" s="2" t="s">
        <v>174</v>
      </c>
      <c r="C1" s="2"/>
      <c r="D1" s="2"/>
      <c r="E1" s="13"/>
      <c r="F1" s="13"/>
      <c r="G1" s="92"/>
      <c r="H1" s="92"/>
      <c r="I1" s="92"/>
      <c r="J1" s="93"/>
    </row>
    <row r="2" ht="22.9" customHeight="1" spans="1:10">
      <c r="A2" s="91"/>
      <c r="B2" s="94" t="s">
        <v>175</v>
      </c>
      <c r="C2" s="94"/>
      <c r="D2" s="94"/>
      <c r="E2" s="94"/>
      <c r="F2" s="94"/>
      <c r="G2" s="94"/>
      <c r="H2" s="94"/>
      <c r="I2" s="94"/>
      <c r="J2" s="93" t="s">
        <v>4</v>
      </c>
    </row>
    <row r="3" ht="19.5" customHeight="1" spans="1:10">
      <c r="A3" s="95"/>
      <c r="B3" s="96" t="s">
        <v>6</v>
      </c>
      <c r="C3" s="96"/>
      <c r="D3" s="96"/>
      <c r="E3" s="96"/>
      <c r="F3" s="96"/>
      <c r="G3" s="95"/>
      <c r="I3" s="97" t="s">
        <v>7</v>
      </c>
      <c r="J3" s="98"/>
    </row>
    <row r="4" ht="24.4" customHeight="1" spans="1:10">
      <c r="A4" s="13"/>
      <c r="B4" s="69" t="s">
        <v>10</v>
      </c>
      <c r="C4" s="69"/>
      <c r="D4" s="69"/>
      <c r="E4" s="69"/>
      <c r="F4" s="69"/>
      <c r="G4" s="69" t="s">
        <v>60</v>
      </c>
      <c r="H4" s="87" t="s">
        <v>176</v>
      </c>
      <c r="I4" s="87" t="s">
        <v>142</v>
      </c>
      <c r="J4" s="13"/>
    </row>
    <row r="5" ht="24.4" customHeight="1" spans="1:10">
      <c r="A5" s="13"/>
      <c r="B5" s="69" t="s">
        <v>80</v>
      </c>
      <c r="C5" s="69"/>
      <c r="D5" s="69"/>
      <c r="E5" s="69" t="s">
        <v>71</v>
      </c>
      <c r="F5" s="69" t="s">
        <v>81</v>
      </c>
      <c r="G5" s="69"/>
      <c r="H5" s="87"/>
      <c r="I5" s="87"/>
      <c r="J5" s="13"/>
    </row>
    <row r="6" ht="24.4" customHeight="1" spans="1:10">
      <c r="A6" s="99"/>
      <c r="B6" s="69" t="s">
        <v>82</v>
      </c>
      <c r="C6" s="69" t="s">
        <v>83</v>
      </c>
      <c r="D6" s="69" t="s">
        <v>84</v>
      </c>
      <c r="E6" s="69"/>
      <c r="F6" s="69"/>
      <c r="G6" s="69"/>
      <c r="H6" s="87"/>
      <c r="I6" s="87"/>
      <c r="J6" s="101"/>
    </row>
    <row r="7" ht="22.9" customHeight="1" spans="1:10">
      <c r="A7" s="102"/>
      <c r="B7" s="69"/>
      <c r="C7" s="69"/>
      <c r="D7" s="69"/>
      <c r="E7" s="69"/>
      <c r="F7" s="69" t="s">
        <v>73</v>
      </c>
      <c r="G7" s="72">
        <f t="shared" ref="G7:G12" si="0">SUM(H7:I7)</f>
        <v>1358504.64</v>
      </c>
      <c r="H7" s="72">
        <f>SUM(H8:H18)</f>
        <v>1358504.64</v>
      </c>
      <c r="I7" s="72"/>
      <c r="J7" s="103"/>
    </row>
    <row r="8" ht="22.9" customHeight="1" spans="1:10">
      <c r="A8" s="102"/>
      <c r="B8" s="69">
        <v>201</v>
      </c>
      <c r="C8" s="88" t="s">
        <v>85</v>
      </c>
      <c r="D8" s="88">
        <v>50</v>
      </c>
      <c r="E8" s="69">
        <v>144001</v>
      </c>
      <c r="F8" s="69" t="s">
        <v>86</v>
      </c>
      <c r="G8" s="72">
        <f t="shared" si="0"/>
        <v>1256088.88</v>
      </c>
      <c r="H8" s="72">
        <v>1256088.88</v>
      </c>
      <c r="I8" s="72"/>
      <c r="J8" s="103"/>
    </row>
    <row r="9" ht="22.9" customHeight="1" spans="1:10">
      <c r="A9" s="102"/>
      <c r="B9" s="69">
        <v>201</v>
      </c>
      <c r="C9" s="88" t="s">
        <v>87</v>
      </c>
      <c r="D9" s="88" t="s">
        <v>88</v>
      </c>
      <c r="E9" s="69">
        <v>144001</v>
      </c>
      <c r="F9" s="69" t="s">
        <v>89</v>
      </c>
      <c r="G9" s="72">
        <f t="shared" si="0"/>
        <v>2403</v>
      </c>
      <c r="H9" s="72">
        <v>2403</v>
      </c>
      <c r="I9" s="72"/>
      <c r="J9" s="103"/>
    </row>
    <row r="10" ht="22.9" customHeight="1" spans="1:10">
      <c r="A10" s="102"/>
      <c r="B10" s="69">
        <v>208</v>
      </c>
      <c r="C10" s="88" t="s">
        <v>90</v>
      </c>
      <c r="D10" s="88" t="s">
        <v>90</v>
      </c>
      <c r="E10" s="69">
        <v>144001</v>
      </c>
      <c r="F10" s="69" t="s">
        <v>91</v>
      </c>
      <c r="G10" s="72">
        <f t="shared" si="0"/>
        <v>41233.34</v>
      </c>
      <c r="H10" s="72">
        <v>41233.34</v>
      </c>
      <c r="I10" s="72"/>
      <c r="J10" s="103"/>
    </row>
    <row r="11" ht="22.9" customHeight="1" spans="1:10">
      <c r="A11" s="102"/>
      <c r="B11" s="69">
        <v>210</v>
      </c>
      <c r="C11" s="88" t="s">
        <v>87</v>
      </c>
      <c r="D11" s="88" t="s">
        <v>92</v>
      </c>
      <c r="E11" s="69">
        <v>144001</v>
      </c>
      <c r="F11" s="69" t="s">
        <v>93</v>
      </c>
      <c r="G11" s="72">
        <f t="shared" si="0"/>
        <v>23174.42</v>
      </c>
      <c r="H11" s="72">
        <v>23174.42</v>
      </c>
      <c r="I11" s="72"/>
      <c r="J11" s="103"/>
    </row>
    <row r="12" ht="22.9" customHeight="1" spans="1:10">
      <c r="A12" s="102"/>
      <c r="B12" s="69">
        <v>221</v>
      </c>
      <c r="C12" s="88" t="s">
        <v>92</v>
      </c>
      <c r="D12" s="88" t="s">
        <v>96</v>
      </c>
      <c r="E12" s="69">
        <v>144001</v>
      </c>
      <c r="F12" s="69" t="s">
        <v>97</v>
      </c>
      <c r="G12" s="72">
        <f t="shared" si="0"/>
        <v>35605</v>
      </c>
      <c r="H12" s="72">
        <v>35605</v>
      </c>
      <c r="I12" s="72"/>
      <c r="J12" s="103"/>
    </row>
    <row r="13" ht="22.9" customHeight="1" spans="1:10">
      <c r="A13" s="102"/>
      <c r="B13" s="69"/>
      <c r="C13" s="69"/>
      <c r="D13" s="69"/>
      <c r="E13" s="74"/>
      <c r="F13" s="74"/>
      <c r="G13" s="72"/>
      <c r="H13" s="72"/>
      <c r="I13" s="72"/>
      <c r="J13" s="103"/>
    </row>
    <row r="14" ht="22.9" customHeight="1" spans="1:10">
      <c r="A14" s="102"/>
      <c r="B14" s="69"/>
      <c r="C14" s="69"/>
      <c r="D14" s="69"/>
      <c r="E14" s="74"/>
      <c r="F14" s="74"/>
      <c r="G14" s="72"/>
      <c r="H14" s="72"/>
      <c r="I14" s="72"/>
      <c r="J14" s="103"/>
    </row>
    <row r="15" ht="22.9" customHeight="1" spans="1:10">
      <c r="A15" s="102"/>
      <c r="B15" s="69"/>
      <c r="C15" s="69"/>
      <c r="D15" s="69"/>
      <c r="E15" s="74"/>
      <c r="F15" s="74"/>
      <c r="G15" s="72"/>
      <c r="H15" s="72"/>
      <c r="I15" s="72"/>
      <c r="J15" s="103"/>
    </row>
    <row r="16" ht="22.9" customHeight="1" spans="1:10">
      <c r="A16" s="102"/>
      <c r="B16" s="69"/>
      <c r="C16" s="69"/>
      <c r="D16" s="69"/>
      <c r="E16" s="74"/>
      <c r="F16" s="74"/>
      <c r="G16" s="72"/>
      <c r="H16" s="72"/>
      <c r="I16" s="72"/>
      <c r="J16" s="103"/>
    </row>
    <row r="17" ht="22.9" customHeight="1" spans="1:10">
      <c r="A17" s="102"/>
      <c r="B17" s="69"/>
      <c r="C17" s="69"/>
      <c r="D17" s="69"/>
      <c r="E17" s="74"/>
      <c r="F17" s="74"/>
      <c r="G17" s="72"/>
      <c r="H17" s="72"/>
      <c r="I17" s="72"/>
      <c r="J17" s="103"/>
    </row>
    <row r="18" ht="22.9" customHeight="1" spans="1:10">
      <c r="A18" s="102"/>
      <c r="B18" s="69"/>
      <c r="C18" s="69"/>
      <c r="D18" s="69"/>
      <c r="E18" s="74"/>
      <c r="F18" s="74"/>
      <c r="G18" s="72"/>
      <c r="H18" s="72"/>
      <c r="I18" s="72"/>
      <c r="J18" s="103"/>
    </row>
    <row r="19" ht="9.75" customHeight="1" spans="1:10">
      <c r="A19" s="104"/>
      <c r="B19" s="105"/>
      <c r="C19" s="105"/>
      <c r="D19" s="105"/>
      <c r="E19" s="105"/>
      <c r="F19" s="104"/>
      <c r="G19" s="104"/>
      <c r="H19" s="104"/>
      <c r="I19" s="104"/>
      <c r="J19" s="106"/>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workbookViewId="0">
      <pane ySplit="6" topLeftCell="A7" activePane="bottomLeft" state="frozen"/>
      <selection/>
      <selection pane="bottomLeft" activeCell="C24" sqref="C24"/>
    </sheetView>
  </sheetViews>
  <sheetFormatPr defaultColWidth="10" defaultRowHeight="13.5"/>
  <cols>
    <col min="1" max="1" width="1.5" style="90" customWidth="1"/>
    <col min="2" max="3" width="6.125" style="90" customWidth="1"/>
    <col min="4" max="4" width="24.375" style="90" customWidth="1"/>
    <col min="5" max="5" width="41" style="90" customWidth="1"/>
    <col min="6" max="8" width="17.375" style="90" customWidth="1"/>
    <col min="9" max="9" width="1.5" style="90" customWidth="1"/>
    <col min="10" max="10" width="9.75" style="90" customWidth="1"/>
    <col min="11" max="16384" width="10" style="90"/>
  </cols>
  <sheetData>
    <row r="1" ht="24.95" customHeight="1" spans="1:9">
      <c r="A1" s="107"/>
      <c r="B1" s="2" t="s">
        <v>177</v>
      </c>
      <c r="C1" s="2"/>
      <c r="D1" s="108"/>
      <c r="E1" s="108"/>
      <c r="F1" s="91"/>
      <c r="G1" s="91"/>
      <c r="H1" s="109"/>
      <c r="I1" s="111"/>
    </row>
    <row r="2" ht="22.9" customHeight="1" spans="1:9">
      <c r="A2" s="91"/>
      <c r="B2" s="94" t="s">
        <v>178</v>
      </c>
      <c r="C2" s="94"/>
      <c r="D2" s="94"/>
      <c r="E2" s="94"/>
      <c r="F2" s="94"/>
      <c r="G2" s="94"/>
      <c r="H2" s="94"/>
      <c r="I2" s="111"/>
    </row>
    <row r="3" ht="19.5" customHeight="1" spans="1:9">
      <c r="A3" s="95"/>
      <c r="B3" s="96" t="s">
        <v>6</v>
      </c>
      <c r="C3" s="96"/>
      <c r="D3" s="96"/>
      <c r="E3" s="96"/>
      <c r="G3" s="95"/>
      <c r="H3" s="97" t="s">
        <v>7</v>
      </c>
      <c r="I3" s="111"/>
    </row>
    <row r="4" ht="24.4" customHeight="1" spans="1:9">
      <c r="A4" s="93"/>
      <c r="B4" s="69" t="s">
        <v>10</v>
      </c>
      <c r="C4" s="69"/>
      <c r="D4" s="69"/>
      <c r="E4" s="69"/>
      <c r="F4" s="69" t="s">
        <v>76</v>
      </c>
      <c r="G4" s="69"/>
      <c r="H4" s="69"/>
      <c r="I4" s="111"/>
    </row>
    <row r="5" ht="24.4" customHeight="1" spans="1:9">
      <c r="A5" s="93"/>
      <c r="B5" s="69" t="s">
        <v>80</v>
      </c>
      <c r="C5" s="69"/>
      <c r="D5" s="69" t="s">
        <v>71</v>
      </c>
      <c r="E5" s="69" t="s">
        <v>81</v>
      </c>
      <c r="F5" s="69" t="s">
        <v>60</v>
      </c>
      <c r="G5" s="69" t="s">
        <v>179</v>
      </c>
      <c r="H5" s="69" t="s">
        <v>180</v>
      </c>
      <c r="I5" s="111"/>
    </row>
    <row r="6" ht="24.4" customHeight="1" spans="1:9">
      <c r="A6" s="13"/>
      <c r="B6" s="69" t="s">
        <v>82</v>
      </c>
      <c r="C6" s="69" t="s">
        <v>83</v>
      </c>
      <c r="D6" s="69"/>
      <c r="E6" s="69"/>
      <c r="F6" s="69"/>
      <c r="G6" s="69"/>
      <c r="H6" s="69"/>
      <c r="I6" s="111"/>
    </row>
    <row r="7" ht="22.9" customHeight="1" spans="1:9">
      <c r="A7" s="93"/>
      <c r="B7" s="69"/>
      <c r="C7" s="69"/>
      <c r="D7" s="69"/>
      <c r="E7" s="69" t="s">
        <v>73</v>
      </c>
      <c r="F7" s="72">
        <f>SUM(G7:H7)</f>
        <v>1358504.64</v>
      </c>
      <c r="G7" s="72">
        <f>SUM(G8:G22)</f>
        <v>553715.87</v>
      </c>
      <c r="H7" s="72">
        <f>SUM(H8:H23)</f>
        <v>804788.77</v>
      </c>
      <c r="I7" s="111"/>
    </row>
    <row r="8" ht="22.9" customHeight="1" spans="1:9">
      <c r="A8" s="93"/>
      <c r="B8" s="69">
        <v>301</v>
      </c>
      <c r="C8" s="88" t="s">
        <v>96</v>
      </c>
      <c r="D8" s="69">
        <v>144001</v>
      </c>
      <c r="E8" s="110" t="s">
        <v>150</v>
      </c>
      <c r="F8" s="72">
        <f>SUM(G8:H8)</f>
        <v>103860</v>
      </c>
      <c r="G8" s="72">
        <v>103860</v>
      </c>
      <c r="H8" s="72"/>
      <c r="I8" s="111"/>
    </row>
    <row r="9" ht="22.9" customHeight="1" spans="1:9">
      <c r="A9" s="93"/>
      <c r="B9" s="69">
        <v>301</v>
      </c>
      <c r="C9" s="88" t="s">
        <v>92</v>
      </c>
      <c r="D9" s="69">
        <v>144001</v>
      </c>
      <c r="E9" s="110" t="s">
        <v>151</v>
      </c>
      <c r="F9" s="72">
        <f t="shared" ref="F9:F23" si="0">SUM(G9:H9)</f>
        <v>14174.4</v>
      </c>
      <c r="G9" s="72">
        <v>14174.4</v>
      </c>
      <c r="H9" s="72"/>
      <c r="I9" s="111"/>
    </row>
    <row r="10" ht="22.9" customHeight="1" spans="1:9">
      <c r="A10" s="93"/>
      <c r="B10" s="69">
        <v>301</v>
      </c>
      <c r="C10" s="88" t="s">
        <v>152</v>
      </c>
      <c r="D10" s="69">
        <v>144001</v>
      </c>
      <c r="E10" s="110" t="s">
        <v>153</v>
      </c>
      <c r="F10" s="72">
        <f t="shared" si="0"/>
        <v>178674</v>
      </c>
      <c r="G10" s="72">
        <v>178674</v>
      </c>
      <c r="H10" s="72"/>
      <c r="I10" s="111"/>
    </row>
    <row r="11" ht="22.9" customHeight="1" spans="1:9">
      <c r="A11" s="93"/>
      <c r="B11" s="69">
        <v>301</v>
      </c>
      <c r="C11" s="88" t="s">
        <v>94</v>
      </c>
      <c r="D11" s="69">
        <v>144001</v>
      </c>
      <c r="E11" s="110" t="s">
        <v>154</v>
      </c>
      <c r="F11" s="72">
        <f t="shared" si="0"/>
        <v>41233.34</v>
      </c>
      <c r="G11" s="72">
        <v>41233.34</v>
      </c>
      <c r="H11" s="72"/>
      <c r="I11" s="111"/>
    </row>
    <row r="12" ht="22.9" customHeight="1" spans="1:9">
      <c r="A12" s="93"/>
      <c r="B12" s="69">
        <v>301</v>
      </c>
      <c r="C12" s="88" t="s">
        <v>155</v>
      </c>
      <c r="D12" s="69">
        <v>144001</v>
      </c>
      <c r="E12" s="110" t="s">
        <v>156</v>
      </c>
      <c r="F12" s="72">
        <f t="shared" si="0"/>
        <v>23174.42</v>
      </c>
      <c r="G12" s="72">
        <v>23174.42</v>
      </c>
      <c r="H12" s="72"/>
      <c r="I12" s="111"/>
    </row>
    <row r="13" ht="22.9" customHeight="1" spans="1:9">
      <c r="A13" s="93"/>
      <c r="B13" s="69">
        <v>301</v>
      </c>
      <c r="C13" s="88" t="s">
        <v>87</v>
      </c>
      <c r="D13" s="69">
        <v>144001</v>
      </c>
      <c r="E13" s="110" t="s">
        <v>157</v>
      </c>
      <c r="F13" s="72">
        <f t="shared" si="0"/>
        <v>2403</v>
      </c>
      <c r="G13" s="72">
        <v>2403</v>
      </c>
      <c r="H13" s="72"/>
      <c r="I13" s="111"/>
    </row>
    <row r="14" ht="22.9" customHeight="1" spans="1:9">
      <c r="A14" s="93"/>
      <c r="B14" s="69">
        <v>301</v>
      </c>
      <c r="C14" s="88" t="s">
        <v>158</v>
      </c>
      <c r="D14" s="69">
        <v>144001</v>
      </c>
      <c r="E14" s="110" t="s">
        <v>159</v>
      </c>
      <c r="F14" s="72">
        <f t="shared" si="0"/>
        <v>4153.92</v>
      </c>
      <c r="G14" s="72">
        <v>4153.92</v>
      </c>
      <c r="H14" s="72"/>
      <c r="I14" s="111"/>
    </row>
    <row r="15" ht="22.9" customHeight="1" spans="1:9">
      <c r="A15" s="93"/>
      <c r="B15" s="69">
        <v>301</v>
      </c>
      <c r="C15" s="88" t="s">
        <v>160</v>
      </c>
      <c r="D15" s="69">
        <v>144001</v>
      </c>
      <c r="E15" s="110" t="s">
        <v>161</v>
      </c>
      <c r="F15" s="72">
        <f t="shared" si="0"/>
        <v>35605</v>
      </c>
      <c r="G15" s="72">
        <v>35605</v>
      </c>
      <c r="H15" s="72"/>
      <c r="I15" s="111"/>
    </row>
    <row r="16" ht="22.9" customHeight="1" spans="1:9">
      <c r="A16" s="93"/>
      <c r="B16" s="69">
        <v>301</v>
      </c>
      <c r="C16" s="88" t="s">
        <v>88</v>
      </c>
      <c r="D16" s="69">
        <v>144001</v>
      </c>
      <c r="E16" s="110" t="s">
        <v>162</v>
      </c>
      <c r="F16" s="72">
        <f t="shared" si="0"/>
        <v>150437.79</v>
      </c>
      <c r="G16" s="72">
        <v>150437.79</v>
      </c>
      <c r="H16" s="72"/>
      <c r="I16" s="111"/>
    </row>
    <row r="17" ht="22.9" customHeight="1" spans="1:9">
      <c r="A17" s="93"/>
      <c r="B17" s="69">
        <v>302</v>
      </c>
      <c r="C17" s="88" t="s">
        <v>96</v>
      </c>
      <c r="D17" s="69">
        <v>144001</v>
      </c>
      <c r="E17" s="110" t="s">
        <v>163</v>
      </c>
      <c r="F17" s="72">
        <f t="shared" si="0"/>
        <v>12000</v>
      </c>
      <c r="G17" s="72"/>
      <c r="H17" s="72">
        <v>12000</v>
      </c>
      <c r="I17" s="111"/>
    </row>
    <row r="18" ht="22.9" customHeight="1" spans="1:9">
      <c r="A18" s="93"/>
      <c r="B18" s="69">
        <v>302</v>
      </c>
      <c r="C18" s="88" t="s">
        <v>87</v>
      </c>
      <c r="D18" s="69">
        <v>144001</v>
      </c>
      <c r="E18" s="110" t="s">
        <v>164</v>
      </c>
      <c r="F18" s="72">
        <f t="shared" si="0"/>
        <v>9000</v>
      </c>
      <c r="G18" s="72"/>
      <c r="H18" s="72">
        <v>9000</v>
      </c>
      <c r="I18" s="111"/>
    </row>
    <row r="19" ht="22.9" customHeight="1" spans="1:9">
      <c r="A19" s="93"/>
      <c r="B19" s="69">
        <v>302</v>
      </c>
      <c r="C19" s="88" t="s">
        <v>165</v>
      </c>
      <c r="D19" s="69">
        <v>144001</v>
      </c>
      <c r="E19" s="110" t="s">
        <v>166</v>
      </c>
      <c r="F19" s="72">
        <f t="shared" si="0"/>
        <v>450000</v>
      </c>
      <c r="G19" s="72"/>
      <c r="H19" s="72">
        <v>450000</v>
      </c>
      <c r="I19" s="111"/>
    </row>
    <row r="20" ht="22.9" customHeight="1" spans="1:9">
      <c r="A20" s="93"/>
      <c r="B20" s="69">
        <v>302</v>
      </c>
      <c r="C20" s="88" t="s">
        <v>167</v>
      </c>
      <c r="D20" s="69">
        <v>144001</v>
      </c>
      <c r="E20" s="110" t="s">
        <v>168</v>
      </c>
      <c r="F20" s="72">
        <f t="shared" si="0"/>
        <v>5511.57</v>
      </c>
      <c r="G20" s="72"/>
      <c r="H20" s="72">
        <v>5511.57</v>
      </c>
      <c r="I20" s="111"/>
    </row>
    <row r="21" ht="22.9" customHeight="1" spans="1:9">
      <c r="A21" s="93"/>
      <c r="B21" s="69">
        <v>302</v>
      </c>
      <c r="C21" s="88" t="s">
        <v>169</v>
      </c>
      <c r="D21" s="69">
        <v>144001</v>
      </c>
      <c r="E21" s="110" t="s">
        <v>170</v>
      </c>
      <c r="F21" s="72">
        <f t="shared" si="0"/>
        <v>1557.9</v>
      </c>
      <c r="G21" s="72"/>
      <c r="H21" s="72">
        <v>1557.9</v>
      </c>
      <c r="I21" s="111"/>
    </row>
    <row r="22" ht="22.9" customHeight="1" spans="1:9">
      <c r="A22" s="93"/>
      <c r="B22" s="69">
        <v>302</v>
      </c>
      <c r="C22" s="88" t="s">
        <v>171</v>
      </c>
      <c r="D22" s="69">
        <v>144001</v>
      </c>
      <c r="E22" s="110" t="s">
        <v>172</v>
      </c>
      <c r="F22" s="72">
        <f t="shared" si="0"/>
        <v>25000</v>
      </c>
      <c r="G22" s="72"/>
      <c r="H22" s="72">
        <v>25000</v>
      </c>
      <c r="I22" s="111"/>
    </row>
    <row r="23" ht="22.9" customHeight="1" spans="1:9">
      <c r="A23" s="93"/>
      <c r="B23" s="69">
        <v>302</v>
      </c>
      <c r="C23" s="88" t="s">
        <v>88</v>
      </c>
      <c r="D23" s="69">
        <v>144001</v>
      </c>
      <c r="E23" s="110" t="s">
        <v>173</v>
      </c>
      <c r="F23" s="72">
        <f t="shared" si="0"/>
        <v>301719.3</v>
      </c>
      <c r="G23" s="72"/>
      <c r="H23" s="72">
        <v>301719.3</v>
      </c>
      <c r="I23" s="111"/>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pane ySplit="5" topLeftCell="A6" activePane="bottomLeft" state="frozen"/>
      <selection/>
      <selection pane="bottomLeft" activeCell="G25" sqref="G25"/>
    </sheetView>
  </sheetViews>
  <sheetFormatPr defaultColWidth="10" defaultRowHeight="13.5" outlineLevelCol="7"/>
  <cols>
    <col min="1" max="1" width="1.5" style="90" customWidth="1"/>
    <col min="2" max="4" width="6.625" style="90" customWidth="1"/>
    <col min="5" max="5" width="26.625" style="90" customWidth="1"/>
    <col min="6" max="6" width="48.625" style="90" customWidth="1"/>
    <col min="7" max="7" width="26.625" style="90" customWidth="1"/>
    <col min="8" max="8" width="1.5" style="90" customWidth="1"/>
    <col min="9" max="10" width="9.75" style="90" customWidth="1"/>
    <col min="11" max="16384" width="10" style="90"/>
  </cols>
  <sheetData>
    <row r="1" ht="24.95" customHeight="1" spans="1:8">
      <c r="A1" s="91"/>
      <c r="B1" s="2" t="s">
        <v>181</v>
      </c>
      <c r="C1" s="2"/>
      <c r="D1" s="2"/>
      <c r="E1" s="13"/>
      <c r="F1" s="13"/>
      <c r="G1" s="92"/>
      <c r="H1" s="93"/>
    </row>
    <row r="2" ht="22.9" customHeight="1" spans="1:8">
      <c r="A2" s="91"/>
      <c r="B2" s="94" t="s">
        <v>182</v>
      </c>
      <c r="C2" s="94"/>
      <c r="D2" s="94"/>
      <c r="E2" s="94"/>
      <c r="F2" s="94"/>
      <c r="G2" s="94"/>
      <c r="H2" s="93" t="s">
        <v>4</v>
      </c>
    </row>
    <row r="3" ht="19.5" customHeight="1" spans="1:8">
      <c r="A3" s="95"/>
      <c r="B3" s="96" t="s">
        <v>6</v>
      </c>
      <c r="C3" s="96"/>
      <c r="D3" s="96"/>
      <c r="E3" s="96"/>
      <c r="F3" s="96"/>
      <c r="G3" s="97" t="s">
        <v>7</v>
      </c>
      <c r="H3" s="98"/>
    </row>
    <row r="4" ht="24.4" customHeight="1" spans="1:8">
      <c r="A4" s="99"/>
      <c r="B4" s="69" t="s">
        <v>80</v>
      </c>
      <c r="C4" s="69"/>
      <c r="D4" s="69"/>
      <c r="E4" s="69" t="s">
        <v>71</v>
      </c>
      <c r="F4" s="69" t="s">
        <v>81</v>
      </c>
      <c r="G4" s="69" t="s">
        <v>183</v>
      </c>
      <c r="H4" s="100"/>
    </row>
    <row r="5" ht="24.4" customHeight="1" spans="1:8">
      <c r="A5" s="99"/>
      <c r="B5" s="69" t="s">
        <v>82</v>
      </c>
      <c r="C5" s="69" t="s">
        <v>83</v>
      </c>
      <c r="D5" s="69" t="s">
        <v>84</v>
      </c>
      <c r="E5" s="69"/>
      <c r="F5" s="69"/>
      <c r="G5" s="69"/>
      <c r="H5" s="101"/>
    </row>
    <row r="6" ht="22.9" customHeight="1" spans="1:8">
      <c r="A6" s="102"/>
      <c r="B6" s="69"/>
      <c r="C6" s="69"/>
      <c r="D6" s="69"/>
      <c r="E6" s="69"/>
      <c r="F6" s="69" t="s">
        <v>73</v>
      </c>
      <c r="G6" s="72">
        <f>SUM(G7:G18)</f>
        <v>0</v>
      </c>
      <c r="H6" s="103"/>
    </row>
    <row r="7" ht="22.9" customHeight="1" spans="1:8">
      <c r="A7" s="102"/>
      <c r="B7" s="69"/>
      <c r="C7" s="69"/>
      <c r="D7" s="69"/>
      <c r="E7" s="74">
        <v>144001</v>
      </c>
      <c r="F7" s="69" t="s">
        <v>184</v>
      </c>
      <c r="G7" s="72"/>
      <c r="H7" s="103"/>
    </row>
    <row r="8" ht="22.9" customHeight="1" spans="1:8">
      <c r="A8" s="102"/>
      <c r="B8" s="69"/>
      <c r="C8" s="69"/>
      <c r="D8" s="69"/>
      <c r="E8" s="69" t="s">
        <v>185</v>
      </c>
      <c r="F8" s="69"/>
      <c r="G8" s="72"/>
      <c r="H8" s="103"/>
    </row>
    <row r="9" ht="22.9" customHeight="1" spans="1:8">
      <c r="A9" s="102"/>
      <c r="B9" s="69"/>
      <c r="C9" s="69"/>
      <c r="D9" s="69"/>
      <c r="E9" s="69"/>
      <c r="F9" s="69"/>
      <c r="G9" s="72"/>
      <c r="H9" s="103"/>
    </row>
    <row r="10" ht="22.9" customHeight="1" spans="1:8">
      <c r="A10" s="102"/>
      <c r="B10" s="69"/>
      <c r="C10" s="69"/>
      <c r="D10" s="69"/>
      <c r="E10" s="69"/>
      <c r="F10" s="69"/>
      <c r="G10" s="72"/>
      <c r="H10" s="103"/>
    </row>
    <row r="11" ht="22.9" customHeight="1" spans="1:8">
      <c r="A11" s="102"/>
      <c r="B11" s="69"/>
      <c r="C11" s="69"/>
      <c r="D11" s="69"/>
      <c r="E11" s="69"/>
      <c r="F11" s="69"/>
      <c r="G11" s="72"/>
      <c r="H11" s="103"/>
    </row>
    <row r="12" ht="22.9" customHeight="1" spans="1:8">
      <c r="A12" s="102"/>
      <c r="B12" s="69"/>
      <c r="C12" s="69"/>
      <c r="D12" s="69"/>
      <c r="E12" s="69"/>
      <c r="F12" s="69"/>
      <c r="G12" s="72"/>
      <c r="H12" s="103"/>
    </row>
    <row r="13" ht="22.9" customHeight="1" spans="1:8">
      <c r="A13" s="102"/>
      <c r="B13" s="69"/>
      <c r="C13" s="69"/>
      <c r="D13" s="69"/>
      <c r="E13" s="69"/>
      <c r="F13" s="69"/>
      <c r="G13" s="72"/>
      <c r="H13" s="103"/>
    </row>
    <row r="14" ht="22.9" customHeight="1" spans="1:8">
      <c r="A14" s="102"/>
      <c r="B14" s="69"/>
      <c r="C14" s="69"/>
      <c r="D14" s="69"/>
      <c r="E14" s="69"/>
      <c r="F14" s="69"/>
      <c r="G14" s="72"/>
      <c r="H14" s="103"/>
    </row>
    <row r="15" ht="22.9" customHeight="1" spans="1:8">
      <c r="A15" s="99"/>
      <c r="B15" s="73"/>
      <c r="C15" s="73"/>
      <c r="D15" s="73"/>
      <c r="E15" s="73"/>
      <c r="F15" s="73" t="s">
        <v>24</v>
      </c>
      <c r="G15" s="75"/>
      <c r="H15" s="100"/>
    </row>
    <row r="16" ht="22.9" customHeight="1" spans="1:8">
      <c r="A16" s="99"/>
      <c r="B16" s="73"/>
      <c r="C16" s="73"/>
      <c r="D16" s="73"/>
      <c r="E16" s="73"/>
      <c r="F16" s="73" t="s">
        <v>24</v>
      </c>
      <c r="G16" s="75"/>
      <c r="H16" s="100"/>
    </row>
    <row r="17" ht="22.9" customHeight="1" spans="1:8">
      <c r="A17" s="99"/>
      <c r="B17" s="73"/>
      <c r="C17" s="73"/>
      <c r="D17" s="73"/>
      <c r="E17" s="73"/>
      <c r="F17" s="73" t="s">
        <v>116</v>
      </c>
      <c r="G17" s="75"/>
      <c r="H17" s="101"/>
    </row>
    <row r="18" ht="22.9" customHeight="1" spans="1:8">
      <c r="A18" s="99"/>
      <c r="B18" s="73"/>
      <c r="C18" s="73"/>
      <c r="D18" s="73"/>
      <c r="E18" s="73"/>
      <c r="F18" s="73" t="s">
        <v>186</v>
      </c>
      <c r="G18" s="75"/>
      <c r="H18" s="101"/>
    </row>
    <row r="19" ht="9.75" customHeight="1" spans="1:8">
      <c r="A19" s="104"/>
      <c r="B19" s="105"/>
      <c r="C19" s="105"/>
      <c r="D19" s="105"/>
      <c r="E19" s="105"/>
      <c r="F19" s="104"/>
      <c r="G19" s="104"/>
      <c r="H19" s="106"/>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I9" sqref="I9"/>
    </sheetView>
  </sheetViews>
  <sheetFormatPr defaultColWidth="10" defaultRowHeight="13.5"/>
  <cols>
    <col min="1" max="1" width="1.5" customWidth="1"/>
    <col min="2" max="2" width="11.875" customWidth="1"/>
    <col min="3" max="3" width="28.875" customWidth="1"/>
    <col min="4" max="9" width="14.75" customWidth="1"/>
    <col min="10" max="10" width="1.5" customWidth="1"/>
    <col min="11" max="11" width="9.75" customWidth="1"/>
  </cols>
  <sheetData>
    <row r="1" ht="24.95" customHeight="1" spans="1:10">
      <c r="A1" s="63"/>
      <c r="B1" s="2" t="s">
        <v>187</v>
      </c>
      <c r="C1" s="64"/>
      <c r="D1" s="65"/>
      <c r="E1" s="65"/>
      <c r="F1" s="65"/>
      <c r="G1" s="65"/>
      <c r="H1" s="65"/>
      <c r="I1" s="79"/>
      <c r="J1" s="68"/>
    </row>
    <row r="2" ht="22.9" customHeight="1" spans="1:10">
      <c r="A2" s="63"/>
      <c r="B2" s="3" t="s">
        <v>188</v>
      </c>
      <c r="C2" s="3"/>
      <c r="D2" s="3"/>
      <c r="E2" s="3"/>
      <c r="F2" s="3"/>
      <c r="G2" s="3"/>
      <c r="H2" s="3"/>
      <c r="I2" s="3"/>
      <c r="J2" s="68" t="s">
        <v>4</v>
      </c>
    </row>
    <row r="3" ht="19.5" customHeight="1" spans="1:10">
      <c r="A3" s="66"/>
      <c r="B3" s="67" t="s">
        <v>6</v>
      </c>
      <c r="C3" s="67"/>
      <c r="D3" s="86"/>
      <c r="E3" s="86"/>
      <c r="F3" s="86"/>
      <c r="G3" s="86"/>
      <c r="H3" s="86"/>
      <c r="I3" s="80" t="s">
        <v>7</v>
      </c>
      <c r="J3" s="81"/>
    </row>
    <row r="4" ht="24.4" customHeight="1" spans="1:10">
      <c r="A4" s="68"/>
      <c r="B4" s="69" t="s">
        <v>189</v>
      </c>
      <c r="C4" s="69" t="s">
        <v>81</v>
      </c>
      <c r="D4" s="69" t="s">
        <v>190</v>
      </c>
      <c r="E4" s="69"/>
      <c r="F4" s="69"/>
      <c r="G4" s="69"/>
      <c r="H4" s="69"/>
      <c r="I4" s="69"/>
      <c r="J4" s="82"/>
    </row>
    <row r="5" ht="24.4" customHeight="1" spans="1:10">
      <c r="A5" s="70"/>
      <c r="B5" s="69"/>
      <c r="C5" s="69"/>
      <c r="D5" s="69" t="s">
        <v>60</v>
      </c>
      <c r="E5" s="87" t="s">
        <v>191</v>
      </c>
      <c r="F5" s="69" t="s">
        <v>192</v>
      </c>
      <c r="G5" s="69"/>
      <c r="H5" s="69"/>
      <c r="I5" s="69" t="s">
        <v>193</v>
      </c>
      <c r="J5" s="82"/>
    </row>
    <row r="6" ht="24.4" customHeight="1" spans="1:10">
      <c r="A6" s="70"/>
      <c r="B6" s="69"/>
      <c r="C6" s="69"/>
      <c r="D6" s="69"/>
      <c r="E6" s="87"/>
      <c r="F6" s="69" t="s">
        <v>147</v>
      </c>
      <c r="G6" s="69" t="s">
        <v>194</v>
      </c>
      <c r="H6" s="69" t="s">
        <v>195</v>
      </c>
      <c r="I6" s="69"/>
      <c r="J6" s="83"/>
    </row>
    <row r="7" ht="22.9" customHeight="1" spans="1:10">
      <c r="A7" s="71"/>
      <c r="B7" s="69"/>
      <c r="C7" s="69" t="s">
        <v>73</v>
      </c>
      <c r="D7" s="72">
        <f t="shared" ref="D7:I7" si="0">SUM(D8:D16)</f>
        <v>475000</v>
      </c>
      <c r="E7" s="72">
        <f t="shared" si="0"/>
        <v>0</v>
      </c>
      <c r="F7" s="72">
        <f t="shared" si="0"/>
        <v>25000</v>
      </c>
      <c r="G7" s="72">
        <f t="shared" si="0"/>
        <v>0</v>
      </c>
      <c r="H7" s="72">
        <f t="shared" si="0"/>
        <v>25000</v>
      </c>
      <c r="I7" s="72">
        <f t="shared" si="0"/>
        <v>450000</v>
      </c>
      <c r="J7" s="84"/>
    </row>
    <row r="8" ht="22.9" customHeight="1" spans="1:10">
      <c r="A8" s="71"/>
      <c r="B8" s="74">
        <v>144001</v>
      </c>
      <c r="C8" s="89" t="s">
        <v>0</v>
      </c>
      <c r="D8" s="72">
        <f>E8+F8+I8</f>
        <v>475000</v>
      </c>
      <c r="E8" s="72">
        <v>0</v>
      </c>
      <c r="F8" s="72">
        <f>SUM(G8:H8)</f>
        <v>25000</v>
      </c>
      <c r="G8" s="72">
        <v>0</v>
      </c>
      <c r="H8" s="72">
        <v>25000</v>
      </c>
      <c r="I8" s="72">
        <v>450000</v>
      </c>
      <c r="J8" s="84"/>
    </row>
    <row r="9" ht="22.9" customHeight="1" spans="1:10">
      <c r="A9" s="71"/>
      <c r="B9" s="69"/>
      <c r="C9" s="69"/>
      <c r="D9" s="72"/>
      <c r="E9" s="72"/>
      <c r="F9" s="72"/>
      <c r="G9" s="72"/>
      <c r="H9" s="72"/>
      <c r="I9" s="72"/>
      <c r="J9" s="84"/>
    </row>
    <row r="10" ht="22.9" customHeight="1" spans="1:10">
      <c r="A10" s="71"/>
      <c r="B10" s="69"/>
      <c r="C10" s="69"/>
      <c r="D10" s="72"/>
      <c r="E10" s="72"/>
      <c r="F10" s="72"/>
      <c r="G10" s="72"/>
      <c r="H10" s="72"/>
      <c r="I10" s="72"/>
      <c r="J10" s="84"/>
    </row>
    <row r="11" ht="22.9" customHeight="1" spans="1:10">
      <c r="A11" s="71"/>
      <c r="B11" s="69"/>
      <c r="C11" s="69"/>
      <c r="D11" s="72"/>
      <c r="E11" s="72"/>
      <c r="F11" s="72"/>
      <c r="G11" s="72"/>
      <c r="H11" s="72"/>
      <c r="I11" s="72"/>
      <c r="J11" s="84"/>
    </row>
    <row r="12" ht="22.9" customHeight="1" spans="1:10">
      <c r="A12" s="71"/>
      <c r="B12" s="69"/>
      <c r="C12" s="69"/>
      <c r="D12" s="72"/>
      <c r="E12" s="72"/>
      <c r="F12" s="72"/>
      <c r="G12" s="72"/>
      <c r="H12" s="72"/>
      <c r="I12" s="72"/>
      <c r="J12" s="84"/>
    </row>
    <row r="13" ht="22.9" customHeight="1" spans="1:10">
      <c r="A13" s="71"/>
      <c r="B13" s="69"/>
      <c r="C13" s="69"/>
      <c r="D13" s="72"/>
      <c r="E13" s="72"/>
      <c r="F13" s="72"/>
      <c r="G13" s="72"/>
      <c r="H13" s="72"/>
      <c r="I13" s="72"/>
      <c r="J13" s="84"/>
    </row>
    <row r="14" ht="22.9" customHeight="1" spans="1:10">
      <c r="A14" s="71"/>
      <c r="B14" s="69"/>
      <c r="C14" s="69"/>
      <c r="D14" s="72"/>
      <c r="E14" s="72"/>
      <c r="F14" s="72"/>
      <c r="G14" s="72"/>
      <c r="H14" s="72"/>
      <c r="I14" s="72"/>
      <c r="J14" s="84"/>
    </row>
    <row r="15" ht="22.9" customHeight="1" spans="1:10">
      <c r="A15" s="71"/>
      <c r="B15" s="69"/>
      <c r="C15" s="69"/>
      <c r="D15" s="72"/>
      <c r="E15" s="72"/>
      <c r="F15" s="72"/>
      <c r="G15" s="72"/>
      <c r="H15" s="72"/>
      <c r="I15" s="72"/>
      <c r="J15" s="84"/>
    </row>
    <row r="16" ht="22.9" customHeight="1" spans="1:10">
      <c r="A16" s="71"/>
      <c r="B16" s="69"/>
      <c r="C16" s="69"/>
      <c r="D16" s="72"/>
      <c r="E16" s="72"/>
      <c r="F16" s="72"/>
      <c r="G16" s="72"/>
      <c r="H16" s="72"/>
      <c r="I16" s="72"/>
      <c r="J16" s="84"/>
    </row>
    <row r="18" ht="30" customHeight="1" spans="2:9">
      <c r="B18" s="78"/>
      <c r="C18" s="78"/>
      <c r="D18" s="78"/>
      <c r="E18" s="78"/>
      <c r="F18" s="78"/>
      <c r="G18" s="78"/>
      <c r="H18" s="78"/>
      <c r="I18" s="78"/>
    </row>
  </sheetData>
  <mergeCells count="10">
    <mergeCell ref="B2:I2"/>
    <mergeCell ref="B3:C3"/>
    <mergeCell ref="D4:I4"/>
    <mergeCell ref="F5:H5"/>
    <mergeCell ref="B18:I18"/>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F12" sqref="F12"/>
    </sheetView>
  </sheetViews>
  <sheetFormatPr defaultColWidth="10" defaultRowHeight="13.5"/>
  <cols>
    <col min="1" max="1" width="1.5" customWidth="1"/>
    <col min="2" max="4" width="6.125" customWidth="1"/>
    <col min="5" max="5" width="17" customWidth="1"/>
    <col min="6" max="6" width="40.625" customWidth="1"/>
    <col min="7" max="9" width="17" customWidth="1"/>
    <col min="10" max="10" width="1.5" customWidth="1"/>
    <col min="11" max="12" width="9.75" customWidth="1"/>
  </cols>
  <sheetData>
    <row r="1" ht="24.95" customHeight="1" spans="1:10">
      <c r="A1" s="63"/>
      <c r="B1" s="2" t="s">
        <v>196</v>
      </c>
      <c r="C1" s="2"/>
      <c r="D1" s="2"/>
      <c r="E1" s="64"/>
      <c r="F1" s="64"/>
      <c r="G1" s="65"/>
      <c r="H1" s="65"/>
      <c r="I1" s="79"/>
      <c r="J1" s="68"/>
    </row>
    <row r="2" ht="22.9" customHeight="1" spans="1:10">
      <c r="A2" s="63"/>
      <c r="B2" s="3" t="s">
        <v>197</v>
      </c>
      <c r="C2" s="3"/>
      <c r="D2" s="3"/>
      <c r="E2" s="3"/>
      <c r="F2" s="3"/>
      <c r="G2" s="3"/>
      <c r="H2" s="3"/>
      <c r="I2" s="3"/>
      <c r="J2" s="68" t="s">
        <v>4</v>
      </c>
    </row>
    <row r="3" ht="19.5" customHeight="1" spans="1:10">
      <c r="A3" s="66"/>
      <c r="B3" s="67" t="s">
        <v>6</v>
      </c>
      <c r="C3" s="67"/>
      <c r="D3" s="67"/>
      <c r="E3" s="67"/>
      <c r="F3" s="67"/>
      <c r="G3" s="66"/>
      <c r="H3" s="66"/>
      <c r="I3" s="80" t="s">
        <v>7</v>
      </c>
      <c r="J3" s="81"/>
    </row>
    <row r="4" ht="24.4" customHeight="1" spans="1:10">
      <c r="A4" s="68"/>
      <c r="B4" s="69" t="s">
        <v>10</v>
      </c>
      <c r="C4" s="69"/>
      <c r="D4" s="69"/>
      <c r="E4" s="69"/>
      <c r="F4" s="69"/>
      <c r="G4" s="69" t="s">
        <v>198</v>
      </c>
      <c r="H4" s="69"/>
      <c r="I4" s="69"/>
      <c r="J4" s="82"/>
    </row>
    <row r="5" ht="24.4" customHeight="1" spans="1:10">
      <c r="A5" s="70"/>
      <c r="B5" s="69" t="s">
        <v>80</v>
      </c>
      <c r="C5" s="69"/>
      <c r="D5" s="69"/>
      <c r="E5" s="69" t="s">
        <v>71</v>
      </c>
      <c r="F5" s="69" t="s">
        <v>81</v>
      </c>
      <c r="G5" s="69" t="s">
        <v>60</v>
      </c>
      <c r="H5" s="69" t="s">
        <v>76</v>
      </c>
      <c r="I5" s="69" t="s">
        <v>77</v>
      </c>
      <c r="J5" s="82"/>
    </row>
    <row r="6" ht="24.4" customHeight="1" spans="1:10">
      <c r="A6" s="70"/>
      <c r="B6" s="69" t="s">
        <v>82</v>
      </c>
      <c r="C6" s="69" t="s">
        <v>83</v>
      </c>
      <c r="D6" s="69" t="s">
        <v>84</v>
      </c>
      <c r="E6" s="69"/>
      <c r="F6" s="69"/>
      <c r="G6" s="69"/>
      <c r="H6" s="69"/>
      <c r="I6" s="69"/>
      <c r="J6" s="83"/>
    </row>
    <row r="7" ht="22.9" customHeight="1" spans="1:10">
      <c r="A7" s="71"/>
      <c r="B7" s="69"/>
      <c r="C7" s="69"/>
      <c r="D7" s="69"/>
      <c r="E7" s="69"/>
      <c r="F7" s="69" t="s">
        <v>73</v>
      </c>
      <c r="G7" s="72">
        <f>SUM(H7:I7)</f>
        <v>82000</v>
      </c>
      <c r="H7" s="72"/>
      <c r="I7" s="72">
        <v>82000</v>
      </c>
      <c r="J7" s="84"/>
    </row>
    <row r="8" ht="22.9" customHeight="1" spans="1:10">
      <c r="A8" s="71"/>
      <c r="B8" s="69">
        <v>212</v>
      </c>
      <c r="C8" s="88" t="s">
        <v>94</v>
      </c>
      <c r="D8" s="88" t="s">
        <v>92</v>
      </c>
      <c r="E8" s="69">
        <v>144001</v>
      </c>
      <c r="F8" s="69" t="s">
        <v>95</v>
      </c>
      <c r="G8" s="72">
        <f>SUM(H8:I8)</f>
        <v>82000</v>
      </c>
      <c r="H8" s="72"/>
      <c r="I8" s="72">
        <v>82000</v>
      </c>
      <c r="J8" s="84"/>
    </row>
    <row r="9" ht="22.9" customHeight="1" spans="1:10">
      <c r="A9" s="71"/>
      <c r="B9" s="69"/>
      <c r="C9" s="69"/>
      <c r="D9" s="69"/>
      <c r="E9" s="74"/>
      <c r="F9" s="74"/>
      <c r="G9" s="72"/>
      <c r="H9" s="72"/>
      <c r="I9" s="72"/>
      <c r="J9" s="84"/>
    </row>
    <row r="10" ht="22.9" customHeight="1" spans="1:10">
      <c r="A10" s="71"/>
      <c r="B10" s="69"/>
      <c r="C10" s="69"/>
      <c r="D10" s="69"/>
      <c r="E10" s="69"/>
      <c r="F10" s="69"/>
      <c r="G10" s="72"/>
      <c r="H10" s="72"/>
      <c r="I10" s="72"/>
      <c r="J10" s="84"/>
    </row>
    <row r="11" ht="22.9" customHeight="1" spans="1:10">
      <c r="A11" s="71"/>
      <c r="B11" s="69"/>
      <c r="C11" s="69"/>
      <c r="D11" s="69"/>
      <c r="E11" s="69"/>
      <c r="F11" s="69"/>
      <c r="G11" s="72"/>
      <c r="H11" s="72"/>
      <c r="I11" s="72"/>
      <c r="J11" s="84"/>
    </row>
    <row r="12" ht="22.9" customHeight="1" spans="1:10">
      <c r="A12" s="71"/>
      <c r="B12" s="69"/>
      <c r="C12" s="69"/>
      <c r="D12" s="69"/>
      <c r="E12" s="69"/>
      <c r="F12" s="69"/>
      <c r="G12" s="72"/>
      <c r="H12" s="72"/>
      <c r="I12" s="72"/>
      <c r="J12" s="84"/>
    </row>
    <row r="13" ht="22.9" customHeight="1" spans="1:10">
      <c r="A13" s="71"/>
      <c r="B13" s="69"/>
      <c r="C13" s="69"/>
      <c r="D13" s="69"/>
      <c r="E13" s="69"/>
      <c r="F13" s="69"/>
      <c r="G13" s="72"/>
      <c r="H13" s="72"/>
      <c r="I13" s="72"/>
      <c r="J13" s="84"/>
    </row>
    <row r="14" ht="22.9" customHeight="1" spans="1:10">
      <c r="A14" s="71"/>
      <c r="B14" s="69"/>
      <c r="C14" s="69"/>
      <c r="D14" s="69"/>
      <c r="E14" s="69"/>
      <c r="F14" s="69"/>
      <c r="G14" s="72"/>
      <c r="H14" s="72"/>
      <c r="I14" s="72"/>
      <c r="J14" s="84"/>
    </row>
    <row r="15" ht="22.9" customHeight="1" spans="1:10">
      <c r="A15" s="71"/>
      <c r="B15" s="69"/>
      <c r="C15" s="69"/>
      <c r="D15" s="69"/>
      <c r="E15" s="69"/>
      <c r="F15" s="69"/>
      <c r="G15" s="72"/>
      <c r="H15" s="72"/>
      <c r="I15" s="72"/>
      <c r="J15" s="84"/>
    </row>
    <row r="16" ht="22.9" customHeight="1" spans="1:10">
      <c r="A16" s="70"/>
      <c r="B16" s="73"/>
      <c r="C16" s="73"/>
      <c r="D16" s="73"/>
      <c r="E16" s="73"/>
      <c r="F16" s="73" t="s">
        <v>24</v>
      </c>
      <c r="G16" s="75"/>
      <c r="H16" s="75"/>
      <c r="I16" s="75"/>
      <c r="J16" s="82"/>
    </row>
    <row r="17" ht="22.9" customHeight="1" spans="1:10">
      <c r="A17" s="70"/>
      <c r="B17" s="73"/>
      <c r="C17" s="73"/>
      <c r="D17" s="73"/>
      <c r="E17" s="73"/>
      <c r="F17" s="73" t="s">
        <v>24</v>
      </c>
      <c r="G17" s="75"/>
      <c r="H17" s="75"/>
      <c r="I17" s="75"/>
      <c r="J17" s="82"/>
    </row>
    <row r="19" ht="27" customHeight="1" spans="2:9">
      <c r="B19" s="78"/>
      <c r="C19" s="78"/>
      <c r="D19" s="78"/>
      <c r="E19" s="78"/>
      <c r="F19" s="78"/>
      <c r="G19" s="78"/>
      <c r="H19" s="78"/>
      <c r="I19" s="78"/>
    </row>
  </sheetData>
  <mergeCells count="11">
    <mergeCell ref="B2:I2"/>
    <mergeCell ref="B3:F3"/>
    <mergeCell ref="B4:F4"/>
    <mergeCell ref="G4:I4"/>
    <mergeCell ref="B5:D5"/>
    <mergeCell ref="B19:I19"/>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F22" sqref="F22"/>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ht="24.95" customHeight="1" spans="1:10">
      <c r="A1" s="63"/>
      <c r="B1" s="2" t="s">
        <v>199</v>
      </c>
      <c r="C1" s="64"/>
      <c r="D1" s="65"/>
      <c r="E1" s="65"/>
      <c r="F1" s="65"/>
      <c r="G1" s="65"/>
      <c r="H1" s="65"/>
      <c r="I1" s="79"/>
      <c r="J1" s="68"/>
    </row>
    <row r="2" ht="22.9" customHeight="1" spans="1:10">
      <c r="A2" s="63"/>
      <c r="B2" s="3" t="s">
        <v>200</v>
      </c>
      <c r="C2" s="3"/>
      <c r="D2" s="3"/>
      <c r="E2" s="3"/>
      <c r="F2" s="3"/>
      <c r="G2" s="3"/>
      <c r="H2" s="3"/>
      <c r="I2" s="3"/>
      <c r="J2" s="68" t="s">
        <v>4</v>
      </c>
    </row>
    <row r="3" ht="19.5" customHeight="1" spans="1:10">
      <c r="A3" s="66"/>
      <c r="B3" s="67" t="s">
        <v>6</v>
      </c>
      <c r="C3" s="67"/>
      <c r="D3" s="86"/>
      <c r="E3" s="86"/>
      <c r="F3" s="86"/>
      <c r="G3" s="86"/>
      <c r="H3" s="86"/>
      <c r="I3" s="86" t="s">
        <v>7</v>
      </c>
      <c r="J3" s="81"/>
    </row>
    <row r="4" ht="24.4" customHeight="1" spans="1:10">
      <c r="A4" s="68"/>
      <c r="B4" s="69" t="s">
        <v>189</v>
      </c>
      <c r="C4" s="69" t="s">
        <v>81</v>
      </c>
      <c r="D4" s="69" t="s">
        <v>190</v>
      </c>
      <c r="E4" s="69"/>
      <c r="F4" s="69"/>
      <c r="G4" s="69"/>
      <c r="H4" s="69"/>
      <c r="I4" s="69"/>
      <c r="J4" s="82"/>
    </row>
    <row r="5" ht="24.4" customHeight="1" spans="1:10">
      <c r="A5" s="70"/>
      <c r="B5" s="69"/>
      <c r="C5" s="69"/>
      <c r="D5" s="69" t="s">
        <v>60</v>
      </c>
      <c r="E5" s="87" t="s">
        <v>191</v>
      </c>
      <c r="F5" s="69" t="s">
        <v>192</v>
      </c>
      <c r="G5" s="69"/>
      <c r="H5" s="69"/>
      <c r="I5" s="69" t="s">
        <v>193</v>
      </c>
      <c r="J5" s="82"/>
    </row>
    <row r="6" ht="24.4" customHeight="1" spans="1:10">
      <c r="A6" s="70"/>
      <c r="B6" s="69"/>
      <c r="C6" s="69"/>
      <c r="D6" s="69"/>
      <c r="E6" s="87"/>
      <c r="F6" s="69" t="s">
        <v>147</v>
      </c>
      <c r="G6" s="69" t="s">
        <v>194</v>
      </c>
      <c r="H6" s="69" t="s">
        <v>195</v>
      </c>
      <c r="I6" s="69"/>
      <c r="J6" s="83"/>
    </row>
    <row r="7" ht="22.9" customHeight="1" spans="1:10">
      <c r="A7" s="71"/>
      <c r="B7" s="69"/>
      <c r="C7" s="69" t="s">
        <v>73</v>
      </c>
      <c r="D7" s="72">
        <f t="shared" ref="D7:I7" si="0">D8</f>
        <v>0</v>
      </c>
      <c r="E7" s="72">
        <f t="shared" si="0"/>
        <v>0</v>
      </c>
      <c r="F7" s="72">
        <f t="shared" si="0"/>
        <v>0</v>
      </c>
      <c r="G7" s="72">
        <f t="shared" si="0"/>
        <v>0</v>
      </c>
      <c r="H7" s="72">
        <f t="shared" si="0"/>
        <v>0</v>
      </c>
      <c r="I7" s="72">
        <f t="shared" si="0"/>
        <v>0</v>
      </c>
      <c r="J7" s="84"/>
    </row>
    <row r="8" ht="22.9" customHeight="1" spans="1:10">
      <c r="A8" s="71"/>
      <c r="B8" s="74">
        <v>144001</v>
      </c>
      <c r="C8" s="74" t="s">
        <v>0</v>
      </c>
      <c r="D8" s="72">
        <f>E8+F8+I8</f>
        <v>0</v>
      </c>
      <c r="E8" s="72">
        <v>0</v>
      </c>
      <c r="F8" s="72">
        <f>SUM(G8:H8)</f>
        <v>0</v>
      </c>
      <c r="G8" s="72">
        <v>0</v>
      </c>
      <c r="H8" s="72">
        <v>0</v>
      </c>
      <c r="I8" s="72">
        <v>0</v>
      </c>
      <c r="J8" s="84"/>
    </row>
    <row r="9" ht="22.9" customHeight="1" spans="1:10">
      <c r="A9" s="71"/>
      <c r="B9" s="69"/>
      <c r="C9" s="74" t="s">
        <v>185</v>
      </c>
      <c r="D9" s="72"/>
      <c r="E9" s="72"/>
      <c r="F9" s="72"/>
      <c r="G9" s="72"/>
      <c r="H9" s="72"/>
      <c r="I9" s="72"/>
      <c r="J9" s="84"/>
    </row>
    <row r="10" ht="22.9" customHeight="1" spans="1:10">
      <c r="A10" s="71"/>
      <c r="B10" s="69"/>
      <c r="C10" s="69"/>
      <c r="D10" s="72"/>
      <c r="E10" s="72"/>
      <c r="F10" s="72"/>
      <c r="G10" s="72"/>
      <c r="H10" s="72"/>
      <c r="I10" s="72"/>
      <c r="J10" s="84"/>
    </row>
    <row r="11" ht="22.9" customHeight="1" spans="1:10">
      <c r="A11" s="71"/>
      <c r="B11" s="69"/>
      <c r="C11" s="69"/>
      <c r="D11" s="72"/>
      <c r="E11" s="72"/>
      <c r="F11" s="72"/>
      <c r="G11" s="72"/>
      <c r="H11" s="72"/>
      <c r="I11" s="72"/>
      <c r="J11" s="84"/>
    </row>
    <row r="12" ht="22.9" customHeight="1" spans="1:10">
      <c r="A12" s="71"/>
      <c r="B12" s="69"/>
      <c r="C12" s="69"/>
      <c r="D12" s="72"/>
      <c r="E12" s="72"/>
      <c r="F12" s="72"/>
      <c r="G12" s="72"/>
      <c r="H12" s="72"/>
      <c r="I12" s="72"/>
      <c r="J12" s="84"/>
    </row>
    <row r="13" ht="22.9" customHeight="1" spans="1:10">
      <c r="A13" s="71"/>
      <c r="B13" s="69"/>
      <c r="C13" s="69"/>
      <c r="D13" s="72"/>
      <c r="E13" s="72"/>
      <c r="F13" s="72"/>
      <c r="G13" s="72"/>
      <c r="H13" s="72"/>
      <c r="I13" s="72"/>
      <c r="J13" s="84"/>
    </row>
    <row r="14" ht="22.9" customHeight="1" spans="1:10">
      <c r="A14" s="71"/>
      <c r="B14" s="69"/>
      <c r="C14" s="69"/>
      <c r="D14" s="72"/>
      <c r="E14" s="72"/>
      <c r="F14" s="72"/>
      <c r="G14" s="72"/>
      <c r="H14" s="72"/>
      <c r="I14" s="72"/>
      <c r="J14" s="84"/>
    </row>
    <row r="15" ht="22.9" customHeight="1" spans="1:10">
      <c r="A15" s="71"/>
      <c r="B15" s="69"/>
      <c r="C15" s="69"/>
      <c r="D15" s="72"/>
      <c r="E15" s="72"/>
      <c r="F15" s="72"/>
      <c r="G15" s="72"/>
      <c r="H15" s="72"/>
      <c r="I15" s="72"/>
      <c r="J15" s="84"/>
    </row>
    <row r="16" ht="22.9" customHeight="1" spans="1:10">
      <c r="A16" s="71"/>
      <c r="B16" s="69"/>
      <c r="C16" s="69"/>
      <c r="D16" s="72"/>
      <c r="E16" s="72"/>
      <c r="F16" s="72"/>
      <c r="G16" s="72"/>
      <c r="H16" s="72"/>
      <c r="I16" s="72"/>
      <c r="J16" s="84"/>
    </row>
    <row r="17" ht="22.9" customHeight="1" spans="1:10">
      <c r="A17" s="71"/>
      <c r="B17" s="69"/>
      <c r="C17" s="69"/>
      <c r="D17" s="72"/>
      <c r="E17" s="72"/>
      <c r="F17" s="72"/>
      <c r="G17" s="72"/>
      <c r="H17" s="72"/>
      <c r="I17" s="72"/>
      <c r="J17" s="84"/>
    </row>
    <row r="19" spans="2:9">
      <c r="B19" s="78" t="s">
        <v>201</v>
      </c>
      <c r="C19" s="78"/>
      <c r="D19" s="78"/>
      <c r="E19" s="78"/>
      <c r="F19" s="78"/>
      <c r="G19" s="78"/>
      <c r="H19" s="78"/>
      <c r="I19" s="78"/>
    </row>
  </sheetData>
  <mergeCells count="10">
    <mergeCell ref="B2:I2"/>
    <mergeCell ref="B3:C3"/>
    <mergeCell ref="D4:I4"/>
    <mergeCell ref="F5:H5"/>
    <mergeCell ref="B19:I19"/>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F21" sqref="F21"/>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 customWidth="1"/>
  </cols>
  <sheetData>
    <row r="1" ht="24.95" customHeight="1" spans="1:10">
      <c r="A1" s="63"/>
      <c r="B1" s="2" t="s">
        <v>202</v>
      </c>
      <c r="C1" s="2"/>
      <c r="D1" s="2"/>
      <c r="E1" s="64"/>
      <c r="F1" s="64"/>
      <c r="G1" s="65"/>
      <c r="H1" s="65"/>
      <c r="I1" s="79"/>
      <c r="J1" s="68"/>
    </row>
    <row r="2" ht="22.9" customHeight="1" spans="1:10">
      <c r="A2" s="63"/>
      <c r="B2" s="3" t="s">
        <v>203</v>
      </c>
      <c r="C2" s="3"/>
      <c r="D2" s="3"/>
      <c r="E2" s="3"/>
      <c r="F2" s="3"/>
      <c r="G2" s="3"/>
      <c r="H2" s="3"/>
      <c r="I2" s="3"/>
      <c r="J2" s="68" t="s">
        <v>4</v>
      </c>
    </row>
    <row r="3" ht="19.5" customHeight="1" spans="1:10">
      <c r="A3" s="66"/>
      <c r="B3" s="67" t="s">
        <v>6</v>
      </c>
      <c r="C3" s="67"/>
      <c r="D3" s="67"/>
      <c r="E3" s="67"/>
      <c r="F3" s="67"/>
      <c r="G3" s="66"/>
      <c r="H3" s="66"/>
      <c r="I3" s="80" t="s">
        <v>7</v>
      </c>
      <c r="J3" s="81"/>
    </row>
    <row r="4" ht="24.4" customHeight="1" spans="1:10">
      <c r="A4" s="68"/>
      <c r="B4" s="69" t="s">
        <v>10</v>
      </c>
      <c r="C4" s="69"/>
      <c r="D4" s="69"/>
      <c r="E4" s="69"/>
      <c r="F4" s="69"/>
      <c r="G4" s="69" t="s">
        <v>204</v>
      </c>
      <c r="H4" s="69"/>
      <c r="I4" s="69"/>
      <c r="J4" s="82"/>
    </row>
    <row r="5" ht="24.4" customHeight="1" spans="1:10">
      <c r="A5" s="70"/>
      <c r="B5" s="69" t="s">
        <v>80</v>
      </c>
      <c r="C5" s="69"/>
      <c r="D5" s="69"/>
      <c r="E5" s="69" t="s">
        <v>71</v>
      </c>
      <c r="F5" s="69" t="s">
        <v>81</v>
      </c>
      <c r="G5" s="69" t="s">
        <v>60</v>
      </c>
      <c r="H5" s="69" t="s">
        <v>76</v>
      </c>
      <c r="I5" s="69" t="s">
        <v>77</v>
      </c>
      <c r="J5" s="82"/>
    </row>
    <row r="6" ht="24.4" customHeight="1" spans="1:10">
      <c r="A6" s="70"/>
      <c r="B6" s="69" t="s">
        <v>82</v>
      </c>
      <c r="C6" s="69" t="s">
        <v>83</v>
      </c>
      <c r="D6" s="69" t="s">
        <v>84</v>
      </c>
      <c r="E6" s="69"/>
      <c r="F6" s="69"/>
      <c r="G6" s="69"/>
      <c r="H6" s="69"/>
      <c r="I6" s="69"/>
      <c r="J6" s="83"/>
    </row>
    <row r="7" ht="22.9" customHeight="1" spans="1:10">
      <c r="A7" s="71"/>
      <c r="B7" s="69"/>
      <c r="C7" s="69"/>
      <c r="D7" s="69"/>
      <c r="E7" s="69"/>
      <c r="F7" s="69" t="s">
        <v>73</v>
      </c>
      <c r="G7" s="72">
        <f>SUM(H7:I7)</f>
        <v>0</v>
      </c>
      <c r="H7" s="72">
        <f>SUM(H8)</f>
        <v>0</v>
      </c>
      <c r="I7" s="72">
        <f>SUM(I8)</f>
        <v>0</v>
      </c>
      <c r="J7" s="84"/>
    </row>
    <row r="8" ht="22.9" customHeight="1" spans="1:10">
      <c r="A8" s="70"/>
      <c r="B8" s="73"/>
      <c r="C8" s="73"/>
      <c r="D8" s="73"/>
      <c r="E8" s="73">
        <v>144001</v>
      </c>
      <c r="F8" s="74" t="s">
        <v>185</v>
      </c>
      <c r="G8" s="75">
        <f>SUM(H8:I8)</f>
        <v>0</v>
      </c>
      <c r="H8" s="75"/>
      <c r="I8" s="75"/>
      <c r="J8" s="82"/>
    </row>
    <row r="9" ht="22.9" customHeight="1" spans="1:10">
      <c r="A9" s="70"/>
      <c r="B9" s="73"/>
      <c r="C9" s="73"/>
      <c r="D9" s="73"/>
      <c r="E9" s="73"/>
      <c r="F9" s="73"/>
      <c r="G9" s="75"/>
      <c r="H9" s="75"/>
      <c r="I9" s="75"/>
      <c r="J9" s="82"/>
    </row>
    <row r="10" ht="22.9" customHeight="1" spans="1:10">
      <c r="A10" s="70"/>
      <c r="B10" s="73"/>
      <c r="C10" s="73"/>
      <c r="D10" s="73"/>
      <c r="E10" s="73"/>
      <c r="F10" s="73"/>
      <c r="G10" s="75"/>
      <c r="H10" s="75"/>
      <c r="I10" s="75"/>
      <c r="J10" s="82"/>
    </row>
    <row r="11" ht="22.9" customHeight="1" spans="1:10">
      <c r="A11" s="70"/>
      <c r="B11" s="73"/>
      <c r="C11" s="73"/>
      <c r="D11" s="73"/>
      <c r="E11" s="73"/>
      <c r="F11" s="73"/>
      <c r="G11" s="75"/>
      <c r="H11" s="75"/>
      <c r="I11" s="75"/>
      <c r="J11" s="82"/>
    </row>
    <row r="12" ht="22.9" customHeight="1" spans="1:10">
      <c r="A12" s="70"/>
      <c r="B12" s="73"/>
      <c r="C12" s="73"/>
      <c r="D12" s="73"/>
      <c r="E12" s="73"/>
      <c r="F12" s="73"/>
      <c r="G12" s="75"/>
      <c r="H12" s="75"/>
      <c r="I12" s="75"/>
      <c r="J12" s="82"/>
    </row>
    <row r="13" ht="22.9" customHeight="1" spans="1:10">
      <c r="A13" s="70"/>
      <c r="B13" s="73"/>
      <c r="C13" s="73"/>
      <c r="D13" s="73"/>
      <c r="E13" s="73"/>
      <c r="F13" s="73"/>
      <c r="G13" s="75"/>
      <c r="H13" s="75"/>
      <c r="I13" s="75"/>
      <c r="J13" s="82"/>
    </row>
    <row r="14" ht="22.9" customHeight="1" spans="1:10">
      <c r="A14" s="70"/>
      <c r="B14" s="73"/>
      <c r="C14" s="73"/>
      <c r="D14" s="73"/>
      <c r="E14" s="73"/>
      <c r="F14" s="73"/>
      <c r="G14" s="75"/>
      <c r="H14" s="75"/>
      <c r="I14" s="75"/>
      <c r="J14" s="82"/>
    </row>
    <row r="15" ht="22.9" customHeight="1" spans="1:10">
      <c r="A15" s="70"/>
      <c r="B15" s="73"/>
      <c r="C15" s="73"/>
      <c r="D15" s="73"/>
      <c r="E15" s="73"/>
      <c r="F15" s="73"/>
      <c r="G15" s="75"/>
      <c r="H15" s="75"/>
      <c r="I15" s="75"/>
      <c r="J15" s="82"/>
    </row>
    <row r="16" ht="22.9" customHeight="1" spans="1:10">
      <c r="A16" s="70"/>
      <c r="B16" s="73"/>
      <c r="C16" s="73"/>
      <c r="D16" s="73"/>
      <c r="E16" s="73"/>
      <c r="F16" s="73" t="s">
        <v>24</v>
      </c>
      <c r="G16" s="75"/>
      <c r="H16" s="75"/>
      <c r="I16" s="75"/>
      <c r="J16" s="82"/>
    </row>
    <row r="17" ht="22.9" customHeight="1" spans="1:10">
      <c r="A17" s="70"/>
      <c r="B17" s="73"/>
      <c r="C17" s="73"/>
      <c r="D17" s="73"/>
      <c r="E17" s="73"/>
      <c r="F17" s="73" t="s">
        <v>116</v>
      </c>
      <c r="G17" s="75"/>
      <c r="H17" s="75"/>
      <c r="I17" s="75"/>
      <c r="J17" s="83"/>
    </row>
    <row r="18" ht="9.75" customHeight="1" spans="1:10">
      <c r="A18" s="76"/>
      <c r="B18" s="77"/>
      <c r="C18" s="77"/>
      <c r="D18" s="77"/>
      <c r="E18" s="77"/>
      <c r="F18" s="76"/>
      <c r="G18" s="76"/>
      <c r="H18" s="76"/>
      <c r="I18" s="76"/>
      <c r="J18" s="85"/>
    </row>
    <row r="19" spans="2:9">
      <c r="B19" s="78" t="s">
        <v>205</v>
      </c>
      <c r="C19" s="78"/>
      <c r="D19" s="78"/>
      <c r="E19" s="78"/>
      <c r="F19" s="78"/>
      <c r="G19" s="78"/>
      <c r="H19" s="78"/>
      <c r="I19" s="78"/>
    </row>
  </sheetData>
  <mergeCells count="11">
    <mergeCell ref="B2:I2"/>
    <mergeCell ref="B3:F3"/>
    <mergeCell ref="B4:F4"/>
    <mergeCell ref="G4:I4"/>
    <mergeCell ref="B5:D5"/>
    <mergeCell ref="B19:I19"/>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workbookViewId="0">
      <selection activeCell="A10" sqref="A10:A11"/>
    </sheetView>
  </sheetViews>
  <sheetFormatPr defaultColWidth="9" defaultRowHeight="13.5"/>
  <cols>
    <col min="1" max="1" width="9" style="1"/>
    <col min="2" max="2" width="9" style="15"/>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ht="24.95" customHeight="1" spans="1:1">
      <c r="A1" s="2" t="s">
        <v>206</v>
      </c>
    </row>
    <row r="2" ht="19.5" spans="1:12">
      <c r="A2" s="16" t="s">
        <v>207</v>
      </c>
      <c r="B2" s="17"/>
      <c r="C2" s="17"/>
      <c r="D2" s="17"/>
      <c r="E2" s="17"/>
      <c r="F2" s="17"/>
      <c r="G2" s="17"/>
      <c r="H2" s="17"/>
      <c r="I2" s="53"/>
      <c r="J2" s="54"/>
      <c r="K2" s="54"/>
      <c r="L2" s="54"/>
    </row>
    <row r="3" spans="1:11">
      <c r="A3" s="18"/>
      <c r="B3" s="19"/>
      <c r="C3" s="18"/>
      <c r="D3" s="19"/>
      <c r="E3" s="19"/>
      <c r="F3" s="19"/>
      <c r="G3" s="19"/>
      <c r="H3" s="19"/>
      <c r="I3" s="55" t="s">
        <v>7</v>
      </c>
      <c r="J3" s="55"/>
      <c r="K3" s="55"/>
    </row>
    <row r="4" ht="24.95" customHeight="1" spans="1:12">
      <c r="A4" s="20" t="s">
        <v>208</v>
      </c>
      <c r="B4" s="20"/>
      <c r="C4" s="20"/>
      <c r="D4" s="20"/>
      <c r="E4" s="20"/>
      <c r="F4" s="20"/>
      <c r="G4" s="20"/>
      <c r="H4" s="20"/>
      <c r="I4" s="20"/>
      <c r="J4" s="56"/>
      <c r="K4" s="56"/>
      <c r="L4" s="56"/>
    </row>
    <row r="5" ht="24.95" customHeight="1" spans="1:12">
      <c r="A5" s="21" t="s">
        <v>209</v>
      </c>
      <c r="B5" s="22" t="s">
        <v>210</v>
      </c>
      <c r="C5" s="22"/>
      <c r="D5" s="22"/>
      <c r="E5" s="22"/>
      <c r="F5" s="22"/>
      <c r="G5" s="22"/>
      <c r="H5" s="22"/>
      <c r="I5" s="57"/>
      <c r="J5" s="58"/>
      <c r="K5" s="58"/>
      <c r="L5" s="58"/>
    </row>
    <row r="6" ht="24.95" customHeight="1" spans="1:12">
      <c r="A6" s="23" t="s">
        <v>211</v>
      </c>
      <c r="B6" s="22" t="s">
        <v>0</v>
      </c>
      <c r="C6" s="22"/>
      <c r="D6" s="22"/>
      <c r="E6" s="22"/>
      <c r="F6" s="22"/>
      <c r="G6" s="22"/>
      <c r="H6" s="22"/>
      <c r="I6" s="57"/>
      <c r="J6" s="58"/>
      <c r="K6" s="58"/>
      <c r="L6" s="58"/>
    </row>
    <row r="7" ht="24.95" customHeight="1" spans="1:12">
      <c r="A7" s="24" t="s">
        <v>212</v>
      </c>
      <c r="B7" s="25" t="s">
        <v>213</v>
      </c>
      <c r="C7" s="25"/>
      <c r="D7" s="25"/>
      <c r="E7" s="26">
        <v>82000</v>
      </c>
      <c r="F7" s="26"/>
      <c r="G7" s="26"/>
      <c r="H7" s="26"/>
      <c r="I7" s="59"/>
      <c r="J7" s="58"/>
      <c r="K7" s="58"/>
      <c r="L7" s="58"/>
    </row>
    <row r="8" ht="24.95" customHeight="1" spans="1:12">
      <c r="A8" s="27"/>
      <c r="B8" s="25" t="s">
        <v>214</v>
      </c>
      <c r="C8" s="25"/>
      <c r="D8" s="25"/>
      <c r="E8" s="26">
        <v>82000</v>
      </c>
      <c r="F8" s="26"/>
      <c r="G8" s="26"/>
      <c r="H8" s="26"/>
      <c r="I8" s="59"/>
      <c r="J8" s="58"/>
      <c r="K8" s="58"/>
      <c r="L8" s="58"/>
    </row>
    <row r="9" ht="24.95" customHeight="1" spans="1:12">
      <c r="A9" s="27"/>
      <c r="B9" s="25" t="s">
        <v>215</v>
      </c>
      <c r="C9" s="25"/>
      <c r="D9" s="25"/>
      <c r="E9" s="26"/>
      <c r="F9" s="26"/>
      <c r="G9" s="26"/>
      <c r="H9" s="26"/>
      <c r="I9" s="59"/>
      <c r="J9" s="58"/>
      <c r="K9" s="58"/>
      <c r="L9" s="58"/>
    </row>
    <row r="10" ht="24.95" customHeight="1" spans="1:12">
      <c r="A10" s="28" t="s">
        <v>216</v>
      </c>
      <c r="B10" s="29" t="s">
        <v>217</v>
      </c>
      <c r="C10" s="29"/>
      <c r="D10" s="29"/>
      <c r="E10" s="29"/>
      <c r="F10" s="29"/>
      <c r="G10" s="29"/>
      <c r="H10" s="29"/>
      <c r="I10" s="60"/>
      <c r="J10" s="58"/>
      <c r="K10" s="58"/>
      <c r="L10" s="58"/>
    </row>
    <row r="11" ht="24.95" customHeight="1" spans="1:12">
      <c r="A11" s="30"/>
      <c r="B11" s="29"/>
      <c r="C11" s="29"/>
      <c r="D11" s="29"/>
      <c r="E11" s="29"/>
      <c r="F11" s="29"/>
      <c r="G11" s="29"/>
      <c r="H11" s="29"/>
      <c r="I11" s="60"/>
      <c r="J11" s="58"/>
      <c r="K11" s="58"/>
      <c r="L11" s="58"/>
    </row>
    <row r="12" ht="24.95" customHeight="1" spans="1:12">
      <c r="A12" s="27" t="s">
        <v>218</v>
      </c>
      <c r="B12" s="31" t="s">
        <v>219</v>
      </c>
      <c r="C12" s="31" t="s">
        <v>220</v>
      </c>
      <c r="D12" s="32" t="s">
        <v>221</v>
      </c>
      <c r="E12" s="33"/>
      <c r="F12" s="34" t="s">
        <v>222</v>
      </c>
      <c r="G12" s="34"/>
      <c r="H12" s="34"/>
      <c r="I12" s="61"/>
      <c r="J12" s="58"/>
      <c r="K12" s="58"/>
      <c r="L12" s="58"/>
    </row>
    <row r="13" ht="24.95" customHeight="1" spans="1:12">
      <c r="A13" s="27"/>
      <c r="B13" s="35" t="s">
        <v>223</v>
      </c>
      <c r="C13" s="35" t="s">
        <v>224</v>
      </c>
      <c r="D13" s="36" t="s">
        <v>225</v>
      </c>
      <c r="E13" s="36"/>
      <c r="F13" s="36" t="s">
        <v>226</v>
      </c>
      <c r="G13" s="36"/>
      <c r="H13" s="36"/>
      <c r="I13" s="36"/>
      <c r="J13" s="58"/>
      <c r="K13" s="58"/>
      <c r="L13" s="58"/>
    </row>
    <row r="14" ht="38.1" customHeight="1" spans="1:12">
      <c r="A14" s="27"/>
      <c r="B14" s="35"/>
      <c r="C14" s="35"/>
      <c r="D14" s="36" t="s">
        <v>227</v>
      </c>
      <c r="E14" s="36"/>
      <c r="F14" s="37" t="s">
        <v>228</v>
      </c>
      <c r="G14" s="37"/>
      <c r="H14" s="37"/>
      <c r="I14" s="37"/>
      <c r="J14" s="62"/>
      <c r="K14" s="62"/>
      <c r="L14" s="62"/>
    </row>
    <row r="15" spans="1:9">
      <c r="A15" s="27"/>
      <c r="B15" s="35"/>
      <c r="C15" s="35"/>
      <c r="D15" s="36" t="s">
        <v>229</v>
      </c>
      <c r="E15" s="36"/>
      <c r="F15" s="37" t="s">
        <v>230</v>
      </c>
      <c r="G15" s="37"/>
      <c r="H15" s="37"/>
      <c r="I15" s="37"/>
    </row>
    <row r="16" spans="1:9">
      <c r="A16" s="27"/>
      <c r="B16" s="35"/>
      <c r="C16" s="38" t="s">
        <v>231</v>
      </c>
      <c r="D16" s="39" t="s">
        <v>225</v>
      </c>
      <c r="E16" s="39"/>
      <c r="F16" s="39" t="s">
        <v>232</v>
      </c>
      <c r="G16" s="39"/>
      <c r="H16" s="39"/>
      <c r="I16" s="39"/>
    </row>
    <row r="17" spans="1:9">
      <c r="A17" s="27"/>
      <c r="B17" s="35"/>
      <c r="C17" s="35"/>
      <c r="D17" s="39" t="s">
        <v>227</v>
      </c>
      <c r="E17" s="39"/>
      <c r="F17" s="40" t="s">
        <v>233</v>
      </c>
      <c r="G17" s="40"/>
      <c r="H17" s="40"/>
      <c r="I17" s="40"/>
    </row>
    <row r="18" spans="1:9">
      <c r="A18" s="27"/>
      <c r="B18" s="35"/>
      <c r="C18" s="41"/>
      <c r="D18" s="39" t="s">
        <v>229</v>
      </c>
      <c r="E18" s="39"/>
      <c r="F18" s="40" t="s">
        <v>234</v>
      </c>
      <c r="G18" s="40"/>
      <c r="H18" s="40"/>
      <c r="I18" s="40"/>
    </row>
    <row r="19" spans="1:9">
      <c r="A19" s="27"/>
      <c r="B19" s="35"/>
      <c r="C19" s="27" t="s">
        <v>235</v>
      </c>
      <c r="D19" s="42" t="s">
        <v>236</v>
      </c>
      <c r="E19" s="43"/>
      <c r="F19" s="39" t="s">
        <v>237</v>
      </c>
      <c r="G19" s="39"/>
      <c r="H19" s="39"/>
      <c r="I19" s="39"/>
    </row>
    <row r="20" spans="1:9">
      <c r="A20" s="27"/>
      <c r="B20" s="35"/>
      <c r="C20" s="38" t="s">
        <v>238</v>
      </c>
      <c r="D20" s="36" t="s">
        <v>210</v>
      </c>
      <c r="E20" s="36"/>
      <c r="F20" s="42" t="s">
        <v>239</v>
      </c>
      <c r="G20" s="43"/>
      <c r="H20" s="43"/>
      <c r="I20" s="43"/>
    </row>
    <row r="21" ht="24" spans="1:9">
      <c r="A21" s="27"/>
      <c r="B21" s="44" t="s">
        <v>240</v>
      </c>
      <c r="C21" s="30" t="s">
        <v>241</v>
      </c>
      <c r="D21" s="45" t="s">
        <v>242</v>
      </c>
      <c r="E21" s="45"/>
      <c r="F21" s="46" t="s">
        <v>243</v>
      </c>
      <c r="G21" s="46"/>
      <c r="H21" s="46"/>
      <c r="I21" s="46"/>
    </row>
    <row r="22" ht="24" spans="1:9">
      <c r="A22" s="27"/>
      <c r="B22" s="47"/>
      <c r="C22" s="30" t="s">
        <v>244</v>
      </c>
      <c r="D22" s="45" t="s">
        <v>245</v>
      </c>
      <c r="E22" s="45"/>
      <c r="F22" s="46" t="s">
        <v>243</v>
      </c>
      <c r="G22" s="46"/>
      <c r="H22" s="46"/>
      <c r="I22" s="46"/>
    </row>
    <row r="23" ht="24" spans="1:9">
      <c r="A23" s="27"/>
      <c r="B23" s="47"/>
      <c r="C23" s="30" t="s">
        <v>246</v>
      </c>
      <c r="D23" s="48"/>
      <c r="E23" s="49"/>
      <c r="F23" s="50"/>
      <c r="G23" s="50"/>
      <c r="H23" s="50"/>
      <c r="I23" s="50"/>
    </row>
    <row r="24" ht="24" spans="1:9">
      <c r="A24" s="27"/>
      <c r="B24" s="47"/>
      <c r="C24" s="30" t="s">
        <v>247</v>
      </c>
      <c r="D24" s="39" t="s">
        <v>248</v>
      </c>
      <c r="E24" s="39"/>
      <c r="F24" s="46" t="s">
        <v>243</v>
      </c>
      <c r="G24" s="46"/>
      <c r="H24" s="46"/>
      <c r="I24" s="46"/>
    </row>
    <row r="25" ht="24" spans="1:9">
      <c r="A25" s="27"/>
      <c r="B25" s="27" t="s">
        <v>249</v>
      </c>
      <c r="C25" s="51" t="s">
        <v>250</v>
      </c>
      <c r="D25" s="37" t="s">
        <v>251</v>
      </c>
      <c r="E25" s="37"/>
      <c r="F25" s="37" t="s">
        <v>252</v>
      </c>
      <c r="G25" s="52"/>
      <c r="H25" s="52"/>
      <c r="I25" s="52"/>
    </row>
  </sheetData>
  <mergeCells count="47">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D24:E24"/>
    <mergeCell ref="F24:I24"/>
    <mergeCell ref="D25:E25"/>
    <mergeCell ref="F25:I25"/>
    <mergeCell ref="A7:A9"/>
    <mergeCell ref="A10:A11"/>
    <mergeCell ref="A12:A25"/>
    <mergeCell ref="B13:B20"/>
    <mergeCell ref="B21:B24"/>
    <mergeCell ref="C13:C15"/>
    <mergeCell ref="C16:C18"/>
    <mergeCell ref="B10:I11"/>
  </mergeCells>
  <dataValidations count="1">
    <dataValidation type="list" allowBlank="1" showInputMessage="1" showErrorMessage="1" sqref="L5">
      <formula1>"正向指标,反向指标"</formula1>
    </dataValidation>
  </dataValidations>
  <printOptions horizontalCentered="1"/>
  <pageMargins left="0.590277777777778" right="0.590277777777778" top="1.37777777777778" bottom="0.984027777777778"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5"/>
  <sheetViews>
    <sheetView tabSelected="1" topLeftCell="A7" workbookViewId="0">
      <selection activeCell="A27" sqref="A27:H27"/>
    </sheetView>
  </sheetViews>
  <sheetFormatPr defaultColWidth="10" defaultRowHeight="13.5"/>
  <cols>
    <col min="1" max="1" width="5.75" style="1" customWidth="1"/>
    <col min="2" max="2" width="10.625" style="1" customWidth="1"/>
    <col min="3" max="3" width="10.25" style="1" customWidth="1"/>
    <col min="4" max="4" width="11.625" style="1" customWidth="1"/>
    <col min="5" max="8" width="9.625" style="1" customWidth="1"/>
    <col min="9" max="9" width="9.75" style="1" customWidth="1"/>
    <col min="10" max="16382" width="10" style="1"/>
  </cols>
  <sheetData>
    <row r="1" ht="24.95" customHeight="1" spans="1:1">
      <c r="A1" s="2" t="s">
        <v>253</v>
      </c>
    </row>
    <row r="2" ht="27" customHeight="1" spans="1:8">
      <c r="A2" s="3" t="s">
        <v>254</v>
      </c>
      <c r="B2" s="3"/>
      <c r="C2" s="3"/>
      <c r="D2" s="3"/>
      <c r="E2" s="3"/>
      <c r="F2" s="3"/>
      <c r="G2" s="3"/>
      <c r="H2" s="3"/>
    </row>
    <row r="3" ht="26.45" customHeight="1" spans="1:8">
      <c r="A3" s="4" t="s">
        <v>255</v>
      </c>
      <c r="B3" s="4"/>
      <c r="C3" s="4"/>
      <c r="D3" s="4"/>
      <c r="E3" s="4"/>
      <c r="F3" s="4"/>
      <c r="G3" s="4"/>
      <c r="H3" s="4"/>
    </row>
    <row r="4" ht="26.45" customHeight="1" spans="1:8">
      <c r="A4" s="5" t="s">
        <v>256</v>
      </c>
      <c r="B4" s="5"/>
      <c r="C4" s="5"/>
      <c r="D4" s="5" t="s">
        <v>0</v>
      </c>
      <c r="E4" s="5"/>
      <c r="F4" s="5"/>
      <c r="G4" s="5"/>
      <c r="H4" s="5"/>
    </row>
    <row r="5" ht="26.45" customHeight="1" spans="1:8">
      <c r="A5" s="5" t="s">
        <v>257</v>
      </c>
      <c r="B5" s="5" t="s">
        <v>258</v>
      </c>
      <c r="C5" s="5"/>
      <c r="D5" s="5" t="s">
        <v>259</v>
      </c>
      <c r="E5" s="5"/>
      <c r="F5" s="5"/>
      <c r="G5" s="5"/>
      <c r="H5" s="5"/>
    </row>
    <row r="6" ht="26.45" customHeight="1" spans="1:8">
      <c r="A6" s="5"/>
      <c r="B6" s="6" t="s">
        <v>76</v>
      </c>
      <c r="C6" s="6"/>
      <c r="D6" s="6" t="s">
        <v>260</v>
      </c>
      <c r="E6" s="6"/>
      <c r="F6" s="6"/>
      <c r="G6" s="6"/>
      <c r="H6" s="6"/>
    </row>
    <row r="7" ht="26.45" customHeight="1" spans="1:8">
      <c r="A7" s="5"/>
      <c r="B7" s="6" t="s">
        <v>77</v>
      </c>
      <c r="C7" s="6"/>
      <c r="D7" s="6" t="s">
        <v>261</v>
      </c>
      <c r="E7" s="6"/>
      <c r="F7" s="6"/>
      <c r="G7" s="6"/>
      <c r="H7" s="6"/>
    </row>
    <row r="8" ht="26.45" customHeight="1" spans="1:8">
      <c r="A8" s="5"/>
      <c r="B8" s="6"/>
      <c r="C8" s="6"/>
      <c r="D8" s="6"/>
      <c r="E8" s="6"/>
      <c r="F8" s="6"/>
      <c r="G8" s="6"/>
      <c r="H8" s="6"/>
    </row>
    <row r="9" ht="26.45" customHeight="1" spans="1:8">
      <c r="A9" s="5"/>
      <c r="B9" s="6"/>
      <c r="C9" s="6"/>
      <c r="D9" s="6"/>
      <c r="E9" s="6"/>
      <c r="F9" s="6"/>
      <c r="G9" s="6"/>
      <c r="H9" s="6"/>
    </row>
    <row r="10" ht="26.45" customHeight="1" spans="1:8">
      <c r="A10" s="5"/>
      <c r="B10" s="5" t="s">
        <v>262</v>
      </c>
      <c r="C10" s="5"/>
      <c r="D10" s="5"/>
      <c r="E10" s="5"/>
      <c r="F10" s="5" t="s">
        <v>263</v>
      </c>
      <c r="G10" s="5" t="s">
        <v>214</v>
      </c>
      <c r="H10" s="5" t="s">
        <v>215</v>
      </c>
    </row>
    <row r="11" ht="26.45" customHeight="1" spans="1:8">
      <c r="A11" s="5"/>
      <c r="B11" s="5"/>
      <c r="C11" s="5"/>
      <c r="D11" s="5"/>
      <c r="E11" s="5"/>
      <c r="F11" s="7">
        <v>144.05</v>
      </c>
      <c r="G11" s="7">
        <v>144.05</v>
      </c>
      <c r="H11" s="7"/>
    </row>
    <row r="12" ht="58" customHeight="1" spans="1:8">
      <c r="A12" s="8" t="s">
        <v>264</v>
      </c>
      <c r="B12" s="9" t="s">
        <v>265</v>
      </c>
      <c r="C12" s="9"/>
      <c r="D12" s="9"/>
      <c r="E12" s="9"/>
      <c r="F12" s="9"/>
      <c r="G12" s="9"/>
      <c r="H12" s="9"/>
    </row>
    <row r="13" ht="26.45" customHeight="1" spans="1:8">
      <c r="A13" s="10" t="s">
        <v>266</v>
      </c>
      <c r="B13" s="10" t="s">
        <v>219</v>
      </c>
      <c r="C13" s="10" t="s">
        <v>220</v>
      </c>
      <c r="D13" s="10"/>
      <c r="E13" s="10" t="s">
        <v>221</v>
      </c>
      <c r="F13" s="10"/>
      <c r="G13" s="10" t="s">
        <v>267</v>
      </c>
      <c r="H13" s="10"/>
    </row>
    <row r="14" ht="72" customHeight="1" spans="1:8">
      <c r="A14" s="10"/>
      <c r="B14" s="11" t="s">
        <v>268</v>
      </c>
      <c r="C14" s="11" t="s">
        <v>224</v>
      </c>
      <c r="D14" s="11"/>
      <c r="E14" s="11" t="s">
        <v>76</v>
      </c>
      <c r="F14" s="11"/>
      <c r="G14" s="11" t="s">
        <v>269</v>
      </c>
      <c r="H14" s="11"/>
    </row>
    <row r="15" ht="26.45" customHeight="1" spans="1:8">
      <c r="A15" s="10"/>
      <c r="B15" s="11"/>
      <c r="C15" s="11"/>
      <c r="D15" s="11"/>
      <c r="E15" s="11" t="s">
        <v>77</v>
      </c>
      <c r="F15" s="11"/>
      <c r="G15" s="11" t="s">
        <v>270</v>
      </c>
      <c r="H15" s="11"/>
    </row>
    <row r="16" ht="26.45" customHeight="1" spans="1:8">
      <c r="A16" s="10"/>
      <c r="B16" s="11"/>
      <c r="C16" s="11" t="s">
        <v>231</v>
      </c>
      <c r="D16" s="11"/>
      <c r="E16" s="11" t="s">
        <v>76</v>
      </c>
      <c r="F16" s="11"/>
      <c r="G16" s="10" t="s">
        <v>271</v>
      </c>
      <c r="H16" s="10"/>
    </row>
    <row r="17" ht="26.45" customHeight="1" spans="1:8">
      <c r="A17" s="10"/>
      <c r="B17" s="11"/>
      <c r="C17" s="11"/>
      <c r="D17" s="11"/>
      <c r="E17" s="11" t="s">
        <v>77</v>
      </c>
      <c r="F17" s="11"/>
      <c r="G17" s="11" t="s">
        <v>272</v>
      </c>
      <c r="H17" s="11"/>
    </row>
    <row r="18" ht="26.45" customHeight="1" spans="1:8">
      <c r="A18" s="10"/>
      <c r="B18" s="11"/>
      <c r="C18" s="11" t="s">
        <v>235</v>
      </c>
      <c r="D18" s="11"/>
      <c r="E18" s="11" t="s">
        <v>76</v>
      </c>
      <c r="F18" s="11"/>
      <c r="G18" s="10" t="s">
        <v>273</v>
      </c>
      <c r="H18" s="10"/>
    </row>
    <row r="19" ht="26.45" customHeight="1" spans="1:8">
      <c r="A19" s="10"/>
      <c r="B19" s="11"/>
      <c r="C19" s="11"/>
      <c r="D19" s="11"/>
      <c r="E19" s="11" t="s">
        <v>77</v>
      </c>
      <c r="F19" s="11"/>
      <c r="G19" s="10" t="s">
        <v>273</v>
      </c>
      <c r="H19" s="10"/>
    </row>
    <row r="20" ht="26.45" customHeight="1" spans="1:8">
      <c r="A20" s="10"/>
      <c r="B20" s="11"/>
      <c r="C20" s="11" t="s">
        <v>238</v>
      </c>
      <c r="D20" s="11"/>
      <c r="E20" s="11" t="s">
        <v>76</v>
      </c>
      <c r="F20" s="11"/>
      <c r="G20" s="10" t="s">
        <v>274</v>
      </c>
      <c r="H20" s="10"/>
    </row>
    <row r="21" ht="26.45" customHeight="1" spans="1:8">
      <c r="A21" s="10"/>
      <c r="B21" s="11"/>
      <c r="C21" s="11"/>
      <c r="D21" s="11"/>
      <c r="E21" s="11" t="s">
        <v>77</v>
      </c>
      <c r="F21" s="11"/>
      <c r="G21" s="10" t="s">
        <v>239</v>
      </c>
      <c r="H21" s="10"/>
    </row>
    <row r="22" ht="26.45" customHeight="1" spans="1:8">
      <c r="A22" s="10"/>
      <c r="B22" s="11" t="s">
        <v>275</v>
      </c>
      <c r="C22" s="11" t="s">
        <v>244</v>
      </c>
      <c r="D22" s="11"/>
      <c r="E22" s="11"/>
      <c r="F22" s="11"/>
      <c r="G22" s="11"/>
      <c r="H22" s="11"/>
    </row>
    <row r="23" ht="26.45" customHeight="1" spans="1:8">
      <c r="A23" s="10"/>
      <c r="B23" s="11"/>
      <c r="C23" s="11" t="s">
        <v>241</v>
      </c>
      <c r="D23" s="11"/>
      <c r="E23" s="11" t="s">
        <v>276</v>
      </c>
      <c r="F23" s="11"/>
      <c r="G23" s="11" t="s">
        <v>277</v>
      </c>
      <c r="H23" s="11"/>
    </row>
    <row r="24" ht="26.45" customHeight="1" spans="1:8">
      <c r="A24" s="10"/>
      <c r="B24" s="11"/>
      <c r="C24" s="11" t="s">
        <v>246</v>
      </c>
      <c r="D24" s="11"/>
      <c r="E24" s="11"/>
      <c r="F24" s="11"/>
      <c r="G24" s="11"/>
      <c r="H24" s="11"/>
    </row>
    <row r="25" ht="26.45" customHeight="1" spans="1:8">
      <c r="A25" s="10"/>
      <c r="B25" s="11"/>
      <c r="C25" s="11" t="s">
        <v>247</v>
      </c>
      <c r="D25" s="11"/>
      <c r="E25" s="11"/>
      <c r="F25" s="11"/>
      <c r="G25" s="11"/>
      <c r="H25" s="11"/>
    </row>
    <row r="26" ht="26.45" customHeight="1" spans="1:8">
      <c r="A26" s="10"/>
      <c r="B26" s="11" t="s">
        <v>249</v>
      </c>
      <c r="C26" s="11" t="s">
        <v>250</v>
      </c>
      <c r="D26" s="11"/>
      <c r="E26" s="11" t="s">
        <v>278</v>
      </c>
      <c r="F26" s="11"/>
      <c r="G26" s="11" t="s">
        <v>279</v>
      </c>
      <c r="H26" s="11"/>
    </row>
    <row r="27" ht="45" customHeight="1" spans="1:8">
      <c r="A27" s="12"/>
      <c r="B27" s="12"/>
      <c r="C27" s="12"/>
      <c r="D27" s="12"/>
      <c r="E27" s="12"/>
      <c r="F27" s="12"/>
      <c r="G27" s="12"/>
      <c r="H27" s="12"/>
    </row>
    <row r="28" ht="16.35" customHeight="1" spans="1:2">
      <c r="A28" s="13"/>
      <c r="B28" s="13"/>
    </row>
    <row r="29" ht="16.35" customHeight="1" spans="1:1">
      <c r="A29" s="13"/>
    </row>
    <row r="30" ht="16.35" customHeight="1" spans="1:15">
      <c r="A30" s="13"/>
      <c r="O30" s="14"/>
    </row>
    <row r="31" ht="16.35" customHeight="1" spans="1:1">
      <c r="A31" s="13"/>
    </row>
    <row r="32" ht="16.35" customHeight="1" spans="1:8">
      <c r="A32" s="13"/>
      <c r="B32" s="13"/>
      <c r="C32" s="13"/>
      <c r="D32" s="13"/>
      <c r="E32" s="13"/>
      <c r="F32" s="13"/>
      <c r="G32" s="13"/>
      <c r="H32" s="13"/>
    </row>
    <row r="33" ht="16.35" customHeight="1" spans="1:8">
      <c r="A33" s="13"/>
      <c r="B33" s="13"/>
      <c r="C33" s="13"/>
      <c r="D33" s="13"/>
      <c r="E33" s="13"/>
      <c r="F33" s="13"/>
      <c r="G33" s="13"/>
      <c r="H33" s="13"/>
    </row>
    <row r="34" ht="16.35" customHeight="1" spans="1:8">
      <c r="A34" s="13"/>
      <c r="B34" s="13"/>
      <c r="C34" s="13"/>
      <c r="D34" s="13"/>
      <c r="E34" s="13"/>
      <c r="F34" s="13"/>
      <c r="G34" s="13"/>
      <c r="H34" s="13"/>
    </row>
    <row r="35" ht="16.35" customHeight="1" spans="1:8">
      <c r="A35" s="13"/>
      <c r="B35" s="13"/>
      <c r="C35" s="13"/>
      <c r="D35" s="13"/>
      <c r="E35" s="13"/>
      <c r="F35" s="13"/>
      <c r="G35" s="13"/>
      <c r="H35" s="13"/>
    </row>
  </sheetData>
  <mergeCells count="59">
    <mergeCell ref="A2:H2"/>
    <mergeCell ref="A3:H3"/>
    <mergeCell ref="A4:C4"/>
    <mergeCell ref="D4:H4"/>
    <mergeCell ref="B5:C5"/>
    <mergeCell ref="D5:H5"/>
    <mergeCell ref="B6:C6"/>
    <mergeCell ref="D6:H6"/>
    <mergeCell ref="B7:C7"/>
    <mergeCell ref="D7:H7"/>
    <mergeCell ref="B8:C8"/>
    <mergeCell ref="D8:H8"/>
    <mergeCell ref="B9:C9"/>
    <mergeCell ref="D9:H9"/>
    <mergeCell ref="B12:H12"/>
    <mergeCell ref="C13:D13"/>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C22:D22"/>
    <mergeCell ref="E22:F22"/>
    <mergeCell ref="G22:H22"/>
    <mergeCell ref="C23:D23"/>
    <mergeCell ref="E23:F23"/>
    <mergeCell ref="G23:H23"/>
    <mergeCell ref="C24:D24"/>
    <mergeCell ref="E24:F24"/>
    <mergeCell ref="G24:H24"/>
    <mergeCell ref="C25:D25"/>
    <mergeCell ref="E25:F25"/>
    <mergeCell ref="G25:H25"/>
    <mergeCell ref="C26:D26"/>
    <mergeCell ref="E26:F26"/>
    <mergeCell ref="G26:H26"/>
    <mergeCell ref="A27:H27"/>
    <mergeCell ref="A5:A11"/>
    <mergeCell ref="A13:A26"/>
    <mergeCell ref="B14:B21"/>
    <mergeCell ref="B22:B25"/>
    <mergeCell ref="B10:E11"/>
    <mergeCell ref="C14:D15"/>
    <mergeCell ref="C16:D17"/>
    <mergeCell ref="C18:D19"/>
    <mergeCell ref="C20:D21"/>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封面</vt:lpstr>
      <vt:lpstr>1</vt:lpstr>
      <vt:lpstr>2</vt:lpstr>
      <vt:lpstr>3</vt:lpstr>
      <vt:lpstr>4</vt:lpstr>
      <vt:lpstr>5</vt:lpstr>
      <vt:lpstr>6</vt:lpstr>
      <vt:lpstr>7</vt:lpstr>
      <vt:lpstr>8</vt:lpstr>
      <vt:lpstr>9</vt:lpstr>
      <vt:lpstr>10</vt:lpstr>
      <vt:lpstr>11</vt:lpstr>
      <vt:lpstr>12</vt:lpstr>
      <vt:lpstr>13</vt:lpstr>
      <vt:lpstr>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2022-03-04T19:28:00Z</dcterms:created>
  <dcterms:modified xsi:type="dcterms:W3CDTF">2024-07-02T05:42:35Z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2052-11.8.6.11830</vt:lpwstr>
  </property>
  <property fmtid="{D5CDD505-2E9C-101B-9397-08002B2CF9AE}" pid="3" name="ICV">
    <vt:lpwstr>505835ACF6514C5E853D1F0FD1BE8D1C</vt:lpwstr>
  </property>
</Properties>
</file>