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440" windowHeight="11040" activeTab="2"/>
  </bookViews>
  <sheets>
    <sheet name="计划生育" sheetId="1" r:id="rId1"/>
    <sheet name="重大传染病防治" sheetId="2" r:id="rId2"/>
    <sheet name="基本公卫" sheetId="3" r:id="rId3"/>
    <sheet name="基本药物制度" sheetId="4" r:id="rId4"/>
    <sheet name="医疗服务" sheetId="6" r:id="rId5"/>
    <sheet name="疾病应急救助" sheetId="7" r:id="rId6"/>
  </sheets>
  <calcPr calcId="124519"/>
</workbook>
</file>

<file path=xl/calcChain.xml><?xml version="1.0" encoding="utf-8"?>
<calcChain xmlns="http://schemas.openxmlformats.org/spreadsheetml/2006/main">
  <c r="L26" i="3"/>
  <c r="U26" i="2"/>
  <c r="P26" i="4"/>
  <c r="Q26" i="3"/>
  <c r="Y26" i="1"/>
  <c r="AI17" i="6"/>
  <c r="AI25"/>
  <c r="AI29"/>
  <c r="AG12"/>
  <c r="AI12" s="1"/>
  <c r="AG13"/>
  <c r="AI13" s="1"/>
  <c r="AG14"/>
  <c r="AI14" s="1"/>
  <c r="AG15"/>
  <c r="AI15" s="1"/>
  <c r="AG16"/>
  <c r="AI16" s="1"/>
  <c r="AG17"/>
  <c r="AG18"/>
  <c r="AI18" s="1"/>
  <c r="AG19"/>
  <c r="AI19" s="1"/>
  <c r="AG20"/>
  <c r="AI20" s="1"/>
  <c r="AG21"/>
  <c r="AI21" s="1"/>
  <c r="AG22"/>
  <c r="AI22" s="1"/>
  <c r="AG23"/>
  <c r="AI23" s="1"/>
  <c r="AG24"/>
  <c r="AI24" s="1"/>
  <c r="AG25"/>
  <c r="AG26"/>
  <c r="AI26" s="1"/>
  <c r="AG27"/>
  <c r="AI27" s="1"/>
  <c r="AG28"/>
  <c r="AI28" s="1"/>
  <c r="AG29"/>
  <c r="AF12"/>
  <c r="AF20"/>
  <c r="AF28"/>
  <c r="AD12"/>
  <c r="AD13"/>
  <c r="AF13" s="1"/>
  <c r="AD14"/>
  <c r="AF14" s="1"/>
  <c r="AD15"/>
  <c r="AF15" s="1"/>
  <c r="AD16"/>
  <c r="AF16" s="1"/>
  <c r="AD17"/>
  <c r="AF17" s="1"/>
  <c r="AD18"/>
  <c r="AF18" s="1"/>
  <c r="AD19"/>
  <c r="AF19" s="1"/>
  <c r="AD20"/>
  <c r="AD21"/>
  <c r="AF21" s="1"/>
  <c r="AD22"/>
  <c r="AF22" s="1"/>
  <c r="AD23"/>
  <c r="AF23" s="1"/>
  <c r="AD24"/>
  <c r="AF24" s="1"/>
  <c r="AD25"/>
  <c r="AF25" s="1"/>
  <c r="AD26"/>
  <c r="AF26" s="1"/>
  <c r="AD27"/>
  <c r="AF27" s="1"/>
  <c r="AD28"/>
  <c r="AD29"/>
  <c r="AF29" s="1"/>
  <c r="AF11"/>
  <c r="AG11"/>
  <c r="AI11" s="1"/>
  <c r="AD11"/>
  <c r="M16" i="4"/>
  <c r="M24"/>
  <c r="J17"/>
  <c r="J18"/>
  <c r="J22"/>
  <c r="K12"/>
  <c r="M12" s="1"/>
  <c r="K13"/>
  <c r="M13" s="1"/>
  <c r="K14"/>
  <c r="M14" s="1"/>
  <c r="K15"/>
  <c r="M15" s="1"/>
  <c r="K16"/>
  <c r="K17"/>
  <c r="M17" s="1"/>
  <c r="K18"/>
  <c r="M18" s="1"/>
  <c r="K19"/>
  <c r="M19" s="1"/>
  <c r="K20"/>
  <c r="M20" s="1"/>
  <c r="K21"/>
  <c r="M21" s="1"/>
  <c r="K22"/>
  <c r="M22" s="1"/>
  <c r="K23"/>
  <c r="M23" s="1"/>
  <c r="K24"/>
  <c r="K25"/>
  <c r="M25" s="1"/>
  <c r="K26"/>
  <c r="M26" s="1"/>
  <c r="K27"/>
  <c r="M27" s="1"/>
  <c r="K28"/>
  <c r="M28" s="1"/>
  <c r="K29"/>
  <c r="M29" s="1"/>
  <c r="H12"/>
  <c r="J12" s="1"/>
  <c r="H13"/>
  <c r="J13" s="1"/>
  <c r="H14"/>
  <c r="J14" s="1"/>
  <c r="H15"/>
  <c r="J15" s="1"/>
  <c r="H16"/>
  <c r="J16" s="1"/>
  <c r="H17"/>
  <c r="H18"/>
  <c r="H19"/>
  <c r="J19" s="1"/>
  <c r="H20"/>
  <c r="J20" s="1"/>
  <c r="H21"/>
  <c r="J21" s="1"/>
  <c r="H22"/>
  <c r="H23"/>
  <c r="J23" s="1"/>
  <c r="H24"/>
  <c r="J24" s="1"/>
  <c r="H25"/>
  <c r="J25" s="1"/>
  <c r="H26"/>
  <c r="J26" s="1"/>
  <c r="H27"/>
  <c r="J27" s="1"/>
  <c r="H28"/>
  <c r="J28" s="1"/>
  <c r="H29"/>
  <c r="J29" s="1"/>
  <c r="K11"/>
  <c r="M11" s="1"/>
  <c r="H11"/>
  <c r="J11" s="1"/>
  <c r="N12" i="3"/>
  <c r="N20"/>
  <c r="K14"/>
  <c r="K19"/>
  <c r="K11"/>
  <c r="L12"/>
  <c r="L13"/>
  <c r="N13" s="1"/>
  <c r="L14"/>
  <c r="N14" s="1"/>
  <c r="L15"/>
  <c r="N15" s="1"/>
  <c r="L16"/>
  <c r="N16" s="1"/>
  <c r="L17"/>
  <c r="N17" s="1"/>
  <c r="L18"/>
  <c r="N18" s="1"/>
  <c r="L19"/>
  <c r="N19" s="1"/>
  <c r="L20"/>
  <c r="L21"/>
  <c r="N21" s="1"/>
  <c r="L22"/>
  <c r="N22" s="1"/>
  <c r="L23"/>
  <c r="N23" s="1"/>
  <c r="L24"/>
  <c r="N24" s="1"/>
  <c r="L25"/>
  <c r="N25" s="1"/>
  <c r="N26"/>
  <c r="L27"/>
  <c r="N27" s="1"/>
  <c r="L28"/>
  <c r="N28" s="1"/>
  <c r="L29"/>
  <c r="N29" s="1"/>
  <c r="I12"/>
  <c r="K12" s="1"/>
  <c r="I13"/>
  <c r="K13" s="1"/>
  <c r="I14"/>
  <c r="I15"/>
  <c r="K15" s="1"/>
  <c r="I16"/>
  <c r="K16" s="1"/>
  <c r="I17"/>
  <c r="K17" s="1"/>
  <c r="I18"/>
  <c r="K18" s="1"/>
  <c r="I19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L11"/>
  <c r="N11" s="1"/>
  <c r="I11"/>
  <c r="R14" i="2"/>
  <c r="R27"/>
  <c r="P12"/>
  <c r="R12" s="1"/>
  <c r="P13"/>
  <c r="R13" s="1"/>
  <c r="P14"/>
  <c r="P15"/>
  <c r="R15" s="1"/>
  <c r="P16"/>
  <c r="R16" s="1"/>
  <c r="P17"/>
  <c r="R17" s="1"/>
  <c r="P18"/>
  <c r="R18" s="1"/>
  <c r="P19"/>
  <c r="R19" s="1"/>
  <c r="P20"/>
  <c r="R20" s="1"/>
  <c r="P21"/>
  <c r="R21" s="1"/>
  <c r="P22"/>
  <c r="R22" s="1"/>
  <c r="P23"/>
  <c r="R23" s="1"/>
  <c r="P24"/>
  <c r="R24" s="1"/>
  <c r="P25"/>
  <c r="R25" s="1"/>
  <c r="P26"/>
  <c r="R26" s="1"/>
  <c r="P27"/>
  <c r="P28"/>
  <c r="R28" s="1"/>
  <c r="P29"/>
  <c r="R29" s="1"/>
  <c r="P11"/>
  <c r="R11" s="1"/>
  <c r="V31" i="1" l="1"/>
  <c r="V32"/>
  <c r="S31"/>
  <c r="S32"/>
  <c r="S12"/>
  <c r="S16"/>
  <c r="S27"/>
  <c r="S28"/>
  <c r="V17"/>
  <c r="V25"/>
  <c r="V29"/>
  <c r="T12"/>
  <c r="V12" s="1"/>
  <c r="T13"/>
  <c r="V13" s="1"/>
  <c r="T14"/>
  <c r="V14" s="1"/>
  <c r="T15"/>
  <c r="V15" s="1"/>
  <c r="T16"/>
  <c r="V16" s="1"/>
  <c r="T17"/>
  <c r="T18"/>
  <c r="V18" s="1"/>
  <c r="T19"/>
  <c r="V19" s="1"/>
  <c r="T20"/>
  <c r="V20" s="1"/>
  <c r="T21"/>
  <c r="V21" s="1"/>
  <c r="T22"/>
  <c r="V22" s="1"/>
  <c r="T23"/>
  <c r="V23" s="1"/>
  <c r="T24"/>
  <c r="V24" s="1"/>
  <c r="T25"/>
  <c r="T26"/>
  <c r="V26" s="1"/>
  <c r="T27"/>
  <c r="V27" s="1"/>
  <c r="T28"/>
  <c r="V28" s="1"/>
  <c r="T29"/>
  <c r="T11"/>
  <c r="V11" s="1"/>
  <c r="Q11"/>
  <c r="S11" s="1"/>
  <c r="Q12"/>
  <c r="Q13"/>
  <c r="S13" s="1"/>
  <c r="Q14"/>
  <c r="S14" s="1"/>
  <c r="Q15"/>
  <c r="S15" s="1"/>
  <c r="Q16"/>
  <c r="Q17"/>
  <c r="S17" s="1"/>
  <c r="Q18"/>
  <c r="S18" s="1"/>
  <c r="Q19"/>
  <c r="S19" s="1"/>
  <c r="Q20"/>
  <c r="S20" s="1"/>
  <c r="Q21"/>
  <c r="S21" s="1"/>
  <c r="Q22"/>
  <c r="S22" s="1"/>
  <c r="Q23"/>
  <c r="S23" s="1"/>
  <c r="Q24"/>
  <c r="S24" s="1"/>
  <c r="Q25"/>
  <c r="S25" s="1"/>
  <c r="Q26"/>
  <c r="S26" s="1"/>
  <c r="Q27"/>
  <c r="Q28"/>
  <c r="Q29"/>
  <c r="S29" s="1"/>
</calcChain>
</file>

<file path=xl/sharedStrings.xml><?xml version="1.0" encoding="utf-8"?>
<sst xmlns="http://schemas.openxmlformats.org/spreadsheetml/2006/main" count="398" uniqueCount="130">
  <si>
    <t>2021年度中央对地方转移支付预算执行统计表（计划生育）</t>
  </si>
  <si>
    <t>单位：万元</t>
  </si>
  <si>
    <t>项目
文号
地区</t>
  </si>
  <si>
    <t>计划生育</t>
  </si>
  <si>
    <t>提前下达</t>
  </si>
  <si>
    <t>二次下达</t>
  </si>
  <si>
    <t>结算调整</t>
  </si>
  <si>
    <t>中央资金合计</t>
  </si>
  <si>
    <t>中央资金执行数</t>
  </si>
  <si>
    <t>中央资金执行率</t>
  </si>
  <si>
    <t>省级资金合计</t>
  </si>
  <si>
    <t>省级资金执行数</t>
  </si>
  <si>
    <t>省级资金执行率</t>
  </si>
  <si>
    <t>市县配套资金合计</t>
  </si>
  <si>
    <t>市县配套资金执行数</t>
  </si>
  <si>
    <t>市县配套资金执行率</t>
  </si>
  <si>
    <t>其他资金合计</t>
  </si>
  <si>
    <t>其他资金执行数</t>
  </si>
  <si>
    <t>其他资金执行率</t>
  </si>
  <si>
    <t>奖励扶助</t>
  </si>
  <si>
    <t>特别扶助</t>
  </si>
  <si>
    <t>少生快富</t>
  </si>
  <si>
    <t>独生子女
父母奖励金</t>
  </si>
  <si>
    <t>川财社〔2020〕171号</t>
  </si>
  <si>
    <t>川财社〔2021〕139号</t>
  </si>
  <si>
    <t>省级</t>
  </si>
  <si>
    <t>中央</t>
  </si>
  <si>
    <t>合计</t>
  </si>
  <si>
    <t>市州小计</t>
  </si>
  <si>
    <t>攀枝花市</t>
  </si>
  <si>
    <t>扩权县小计</t>
  </si>
  <si>
    <t>盐边县</t>
  </si>
  <si>
    <t>米易县</t>
  </si>
  <si>
    <t>2021年度中央对地方转移支付预算执行统计表(重大传染病防治）</t>
  </si>
  <si>
    <t>重大传染病防治</t>
  </si>
  <si>
    <t>艾滋病</t>
  </si>
  <si>
    <t>结核病</t>
  </si>
  <si>
    <t>包虫病</t>
  </si>
  <si>
    <t>血吸虫病</t>
  </si>
  <si>
    <t>扩大国家免疫规划</t>
  </si>
  <si>
    <t>精神卫生与慢性病防治</t>
  </si>
  <si>
    <t>免疫规划</t>
  </si>
  <si>
    <t>精神卫生</t>
  </si>
  <si>
    <t>慢病管理</t>
  </si>
  <si>
    <t>新冠监测</t>
  </si>
  <si>
    <t>川财社〔2020〕211号</t>
  </si>
  <si>
    <t>川财社〔2021〕82号</t>
  </si>
  <si>
    <t>2021年度中央对地方转移支付预算执行统计表（基本公共卫生服务）</t>
  </si>
  <si>
    <t>基本公共卫生服务</t>
  </si>
  <si>
    <t>12项基本公共卫生服务</t>
  </si>
  <si>
    <t>新并入基本公共卫生服务</t>
  </si>
  <si>
    <t>12项基本公共卫生服务项目</t>
  </si>
  <si>
    <t>新并入基本公共卫生服务项目</t>
  </si>
  <si>
    <t>绩效考核</t>
  </si>
  <si>
    <t>省级资金</t>
  </si>
  <si>
    <t>川财社〔2020〕208号</t>
  </si>
  <si>
    <t>川财社〔2021〕49号</t>
  </si>
  <si>
    <t>2021年度中央对地方转移支付预算执行统计表（基本药物制度）</t>
  </si>
  <si>
    <t>基本药物制度</t>
  </si>
  <si>
    <t>其他执行数</t>
  </si>
  <si>
    <t>其他执行率</t>
  </si>
  <si>
    <t>基层医疗卫生机构实施基本药物制度补助</t>
  </si>
  <si>
    <t>村卫生室实施基本药物制度补助</t>
  </si>
  <si>
    <t>基层医疗卫生机构补助资金</t>
  </si>
  <si>
    <t>村卫生室补助资金</t>
  </si>
  <si>
    <t>川财社〔2020〕209号</t>
  </si>
  <si>
    <t>川财社〔2021〕54号</t>
  </si>
  <si>
    <t>2021年度中央对地方转移支付预算执行统计表（医疗服务与保障能力提升）</t>
  </si>
  <si>
    <t>医疗服务与保障能力提升</t>
  </si>
  <si>
    <t>省财下达</t>
  </si>
  <si>
    <t>住院医师规范化培训项目</t>
  </si>
  <si>
    <t>助理全科医生培训项目</t>
  </si>
  <si>
    <t>农村订单定向医学生免费培养项目</t>
  </si>
  <si>
    <t>公立医院综合改革</t>
  </si>
  <si>
    <t>疾病预防控制机构能力提升</t>
  </si>
  <si>
    <t>妇幼保健机构能力建设</t>
  </si>
  <si>
    <t>职业病防治能力提升</t>
  </si>
  <si>
    <t>农村订单定向本科生</t>
  </si>
  <si>
    <t>住院医师（含公卫医师、专科医师）规范化培训</t>
  </si>
  <si>
    <t>助理全科医生培训</t>
  </si>
  <si>
    <t>紧缺人才培训</t>
  </si>
  <si>
    <t>县乡村卫生人才能力提升培训</t>
  </si>
  <si>
    <t>全科医生特岗计划</t>
  </si>
  <si>
    <t>万名医师支援农村工程</t>
  </si>
  <si>
    <t>国家临床重点专科建设（国家委属委管医院）</t>
  </si>
  <si>
    <t>国家临床重点专科建设（国家医学中心）</t>
  </si>
  <si>
    <t>国家临床重点专科建设（省份遴选项目）</t>
  </si>
  <si>
    <t>公立医院综合改革奖励补助</t>
  </si>
  <si>
    <t>医疗卫生机构能力建设</t>
  </si>
  <si>
    <t>住院医师规范化培训</t>
  </si>
  <si>
    <t>全科医生特岗</t>
  </si>
  <si>
    <t>农村订单定向医学本科生培养</t>
  </si>
  <si>
    <t>贫困地区定向医学专科生引进</t>
  </si>
  <si>
    <t>全科医生转岗培训</t>
  </si>
  <si>
    <t>上级医院对口支援</t>
  </si>
  <si>
    <t>川财社〔2020〕207号</t>
  </si>
  <si>
    <t>川财社〔2021〕53号</t>
  </si>
  <si>
    <t>川财社〔2021〕91号</t>
  </si>
  <si>
    <t>川财社〔2021〕122号</t>
  </si>
  <si>
    <t>川财社〔2021〕17号</t>
  </si>
  <si>
    <t>2021年度中央对地方转移支付预算执行统计表（疾病应急救助）</t>
  </si>
  <si>
    <t>疾病应急救助</t>
  </si>
  <si>
    <t>川财社〔2020〕206号</t>
  </si>
  <si>
    <t>川财社〔2021〕39号</t>
  </si>
  <si>
    <t>川财社〔2020〕171号</t>
    <phoneticPr fontId="11" type="noConversion"/>
  </si>
  <si>
    <t>川财社〔2020〕210号</t>
    <phoneticPr fontId="11" type="noConversion"/>
  </si>
  <si>
    <t>中央绩效
考核</t>
    <phoneticPr fontId="11" type="noConversion"/>
  </si>
  <si>
    <t>川财社〔2021〕50号</t>
    <phoneticPr fontId="11" type="noConversion"/>
  </si>
  <si>
    <t>市级小计</t>
    <phoneticPr fontId="11" type="noConversion"/>
  </si>
  <si>
    <t>市中心医院</t>
    <phoneticPr fontId="11" type="noConversion"/>
  </si>
  <si>
    <t>市第二人民</t>
    <phoneticPr fontId="11" type="noConversion"/>
  </si>
  <si>
    <t>市第三人民医院</t>
    <phoneticPr fontId="11" type="noConversion"/>
  </si>
  <si>
    <t>市第四人民医院</t>
    <phoneticPr fontId="11" type="noConversion"/>
  </si>
  <si>
    <t>市中西医结合医院</t>
    <phoneticPr fontId="11" type="noConversion"/>
  </si>
  <si>
    <t>市妇幼保健院</t>
    <phoneticPr fontId="11" type="noConversion"/>
  </si>
  <si>
    <t>市中心血站</t>
    <phoneticPr fontId="11" type="noConversion"/>
  </si>
  <si>
    <t>市卫生监督支队</t>
    <phoneticPr fontId="11" type="noConversion"/>
  </si>
  <si>
    <t>市紧急救援中心</t>
    <phoneticPr fontId="11" type="noConversion"/>
  </si>
  <si>
    <t>市卫生健康信息中心</t>
    <phoneticPr fontId="11" type="noConversion"/>
  </si>
  <si>
    <t>攀钢医院</t>
    <phoneticPr fontId="11" type="noConversion"/>
  </si>
  <si>
    <t>攀煤医院</t>
    <phoneticPr fontId="11" type="noConversion"/>
  </si>
  <si>
    <t>十九冶医院</t>
    <phoneticPr fontId="11" type="noConversion"/>
  </si>
  <si>
    <t>铁路医院</t>
    <phoneticPr fontId="11" type="noConversion"/>
  </si>
  <si>
    <t>东区</t>
    <phoneticPr fontId="11" type="noConversion"/>
  </si>
  <si>
    <t>西区</t>
    <phoneticPr fontId="11" type="noConversion"/>
  </si>
  <si>
    <t>仁和区</t>
    <phoneticPr fontId="11" type="noConversion"/>
  </si>
  <si>
    <t>盐边县</t>
    <phoneticPr fontId="11" type="noConversion"/>
  </si>
  <si>
    <t>米易县</t>
    <phoneticPr fontId="11" type="noConversion"/>
  </si>
  <si>
    <t>西区</t>
    <phoneticPr fontId="11" type="noConversion"/>
  </si>
  <si>
    <t>因财政未审指标，导致资金无法支付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</si>
</sst>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_);[Red]\(0.0\)"/>
  </numFmts>
  <fonts count="16">
    <font>
      <sz val="11"/>
      <color theme="1"/>
      <name val="宋体"/>
      <family val="2"/>
      <charset val="134"/>
      <scheme val="minor"/>
    </font>
    <font>
      <sz val="20"/>
      <color rgb="FF00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20"/>
      <color rgb="FF000000"/>
      <name val="SimHei"/>
      <family val="3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sz val="11"/>
      <color rgb="FFE7E6E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18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10" fontId="2" fillId="5" borderId="3" xfId="0" applyNumberFormat="1" applyFont="1" applyFill="1" applyBorder="1" applyAlignment="1">
      <alignment horizontal="center" vertical="center" wrapText="1"/>
    </xf>
    <xf numFmtId="10" fontId="2" fillId="5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0" fontId="2" fillId="4" borderId="2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177" fontId="2" fillId="4" borderId="4" xfId="0" applyNumberFormat="1" applyFont="1" applyFill="1" applyBorder="1" applyAlignment="1">
      <alignment horizontal="center" vertical="center" wrapText="1"/>
    </xf>
    <xf numFmtId="177" fontId="2" fillId="5" borderId="2" xfId="0" applyNumberFormat="1" applyFont="1" applyFill="1" applyBorder="1" applyAlignment="1">
      <alignment horizontal="center" vertical="center" wrapText="1"/>
    </xf>
    <xf numFmtId="177" fontId="2" fillId="5" borderId="3" xfId="0" applyNumberFormat="1" applyFont="1" applyFill="1" applyBorder="1" applyAlignment="1">
      <alignment horizontal="center" vertical="center" wrapText="1"/>
    </xf>
    <xf numFmtId="177" fontId="2" fillId="5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activeCell="AD34" sqref="AD34"/>
    </sheetView>
  </sheetViews>
  <sheetFormatPr defaultRowHeight="13.5"/>
  <cols>
    <col min="2" max="2" width="13.75" customWidth="1"/>
    <col min="17" max="19" width="9.625" bestFit="1" customWidth="1"/>
    <col min="21" max="22" width="9.625" bestFit="1" customWidth="1"/>
    <col min="25" max="25" width="9.625" bestFit="1" customWidth="1"/>
  </cols>
  <sheetData>
    <row r="1" spans="1:28" ht="25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2"/>
      <c r="V2" s="3"/>
      <c r="W2" s="4"/>
      <c r="X2" s="4"/>
      <c r="Y2" s="5"/>
      <c r="Z2" s="4"/>
      <c r="AA2" s="4"/>
      <c r="AB2" s="3" t="s">
        <v>1</v>
      </c>
    </row>
    <row r="3" spans="1:28">
      <c r="A3" s="47" t="s">
        <v>2</v>
      </c>
      <c r="B3" s="50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>
      <c r="A4" s="48"/>
      <c r="B4" s="50" t="s">
        <v>4</v>
      </c>
      <c r="C4" s="51"/>
      <c r="D4" s="51"/>
      <c r="E4" s="52"/>
      <c r="F4" s="53" t="s">
        <v>5</v>
      </c>
      <c r="G4" s="54"/>
      <c r="H4" s="54"/>
      <c r="I4" s="54"/>
      <c r="J4" s="54"/>
      <c r="K4" s="54"/>
      <c r="L4" s="54"/>
      <c r="M4" s="55"/>
      <c r="N4" s="53" t="s">
        <v>6</v>
      </c>
      <c r="O4" s="54"/>
      <c r="P4" s="55"/>
      <c r="Q4" s="56" t="s">
        <v>7</v>
      </c>
      <c r="R4" s="56" t="s">
        <v>8</v>
      </c>
      <c r="S4" s="59" t="s">
        <v>9</v>
      </c>
      <c r="T4" s="62" t="s">
        <v>10</v>
      </c>
      <c r="U4" s="62" t="s">
        <v>11</v>
      </c>
      <c r="V4" s="80" t="s">
        <v>12</v>
      </c>
      <c r="W4" s="74" t="s">
        <v>13</v>
      </c>
      <c r="X4" s="74" t="s">
        <v>14</v>
      </c>
      <c r="Y4" s="77" t="s">
        <v>15</v>
      </c>
      <c r="Z4" s="65" t="s">
        <v>16</v>
      </c>
      <c r="AA4" s="65" t="s">
        <v>17</v>
      </c>
      <c r="AB4" s="68" t="s">
        <v>18</v>
      </c>
    </row>
    <row r="5" spans="1:28" ht="24">
      <c r="A5" s="48"/>
      <c r="B5" s="6" t="s">
        <v>3</v>
      </c>
      <c r="C5" s="6" t="s">
        <v>19</v>
      </c>
      <c r="D5" s="6" t="s">
        <v>20</v>
      </c>
      <c r="E5" s="6" t="s">
        <v>21</v>
      </c>
      <c r="F5" s="6" t="s">
        <v>19</v>
      </c>
      <c r="G5" s="6" t="s">
        <v>20</v>
      </c>
      <c r="H5" s="6" t="s">
        <v>21</v>
      </c>
      <c r="I5" s="6" t="s">
        <v>106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19</v>
      </c>
      <c r="O5" s="6" t="s">
        <v>20</v>
      </c>
      <c r="P5" s="6" t="s">
        <v>21</v>
      </c>
      <c r="Q5" s="57"/>
      <c r="R5" s="57"/>
      <c r="S5" s="60"/>
      <c r="T5" s="63"/>
      <c r="U5" s="63"/>
      <c r="V5" s="81"/>
      <c r="W5" s="75"/>
      <c r="X5" s="75"/>
      <c r="Y5" s="78"/>
      <c r="Z5" s="66"/>
      <c r="AA5" s="66"/>
      <c r="AB5" s="69"/>
    </row>
    <row r="6" spans="1:28" ht="22.5">
      <c r="A6" s="48"/>
      <c r="B6" s="7" t="s">
        <v>104</v>
      </c>
      <c r="C6" s="71" t="s">
        <v>105</v>
      </c>
      <c r="D6" s="72"/>
      <c r="E6" s="73"/>
      <c r="F6" s="71" t="s">
        <v>107</v>
      </c>
      <c r="G6" s="72"/>
      <c r="H6" s="72"/>
      <c r="I6" s="72"/>
      <c r="J6" s="72"/>
      <c r="K6" s="72"/>
      <c r="L6" s="72"/>
      <c r="M6" s="73"/>
      <c r="N6" s="71" t="s">
        <v>24</v>
      </c>
      <c r="O6" s="72"/>
      <c r="P6" s="73"/>
      <c r="Q6" s="57"/>
      <c r="R6" s="57"/>
      <c r="S6" s="60"/>
      <c r="T6" s="63"/>
      <c r="U6" s="63"/>
      <c r="V6" s="81"/>
      <c r="W6" s="75"/>
      <c r="X6" s="75"/>
      <c r="Y6" s="78"/>
      <c r="Z6" s="66"/>
      <c r="AA6" s="66"/>
      <c r="AB6" s="69"/>
    </row>
    <row r="7" spans="1:28">
      <c r="A7" s="49"/>
      <c r="B7" s="8" t="s">
        <v>25</v>
      </c>
      <c r="C7" s="8" t="s">
        <v>26</v>
      </c>
      <c r="D7" s="8" t="s">
        <v>26</v>
      </c>
      <c r="E7" s="8" t="s">
        <v>26</v>
      </c>
      <c r="F7" s="8" t="s">
        <v>26</v>
      </c>
      <c r="G7" s="8" t="s">
        <v>26</v>
      </c>
      <c r="H7" s="8" t="s">
        <v>26</v>
      </c>
      <c r="I7" s="8" t="s">
        <v>26</v>
      </c>
      <c r="J7" s="8" t="s">
        <v>25</v>
      </c>
      <c r="K7" s="8" t="s">
        <v>25</v>
      </c>
      <c r="L7" s="8" t="s">
        <v>25</v>
      </c>
      <c r="M7" s="8" t="s">
        <v>25</v>
      </c>
      <c r="N7" s="8" t="s">
        <v>26</v>
      </c>
      <c r="O7" s="8" t="s">
        <v>26</v>
      </c>
      <c r="P7" s="8" t="s">
        <v>26</v>
      </c>
      <c r="Q7" s="58"/>
      <c r="R7" s="58"/>
      <c r="S7" s="61"/>
      <c r="T7" s="64"/>
      <c r="U7" s="64"/>
      <c r="V7" s="82"/>
      <c r="W7" s="76"/>
      <c r="X7" s="76"/>
      <c r="Y7" s="79"/>
      <c r="Z7" s="67"/>
      <c r="AA7" s="67"/>
      <c r="AB7" s="70"/>
    </row>
    <row r="8" spans="1:28">
      <c r="A8" s="9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2"/>
      <c r="U8" s="12"/>
      <c r="V8" s="12"/>
      <c r="W8" s="13"/>
      <c r="X8" s="13"/>
      <c r="Y8" s="14"/>
      <c r="Z8" s="15"/>
      <c r="AA8" s="15"/>
      <c r="AB8" s="16"/>
    </row>
    <row r="9" spans="1:28">
      <c r="A9" s="9" t="s">
        <v>108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2"/>
      <c r="U9" s="12"/>
      <c r="V9" s="12"/>
      <c r="W9" s="13"/>
      <c r="X9" s="13"/>
      <c r="Y9" s="14"/>
      <c r="Z9" s="15"/>
      <c r="AA9" s="15"/>
      <c r="AB9" s="16"/>
    </row>
    <row r="10" spans="1:28">
      <c r="A10" s="17" t="s">
        <v>29</v>
      </c>
      <c r="B10" s="18">
        <v>338.39</v>
      </c>
      <c r="C10" s="18">
        <v>159</v>
      </c>
      <c r="D10" s="18">
        <v>532</v>
      </c>
      <c r="E10" s="18"/>
      <c r="F10" s="18">
        <v>50</v>
      </c>
      <c r="G10" s="18">
        <v>181</v>
      </c>
      <c r="H10" s="18">
        <v>0</v>
      </c>
      <c r="I10" s="18">
        <v>-0.26</v>
      </c>
      <c r="J10" s="18">
        <v>13.6</v>
      </c>
      <c r="K10" s="18">
        <v>66.08</v>
      </c>
      <c r="L10" s="18">
        <v>0.06</v>
      </c>
      <c r="M10" s="18">
        <v>6.33</v>
      </c>
      <c r="N10" s="18">
        <v>15.11</v>
      </c>
      <c r="O10" s="18">
        <v>10.4</v>
      </c>
      <c r="P10" s="18">
        <v>0.25</v>
      </c>
      <c r="Q10" s="11">
        <v>947.5</v>
      </c>
      <c r="R10" s="11"/>
      <c r="S10" s="19">
        <v>0</v>
      </c>
      <c r="T10" s="12">
        <v>424.46</v>
      </c>
      <c r="U10" s="12"/>
      <c r="V10" s="20">
        <v>0</v>
      </c>
      <c r="W10" s="21"/>
      <c r="X10" s="21"/>
      <c r="Y10" s="14"/>
      <c r="Z10" s="22"/>
      <c r="AA10" s="22"/>
      <c r="AB10" s="16">
        <v>0</v>
      </c>
    </row>
    <row r="11" spans="1:28" ht="27" hidden="1">
      <c r="A11" s="17" t="s">
        <v>109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1">
        <f t="shared" ref="Q11:Q29" si="0">C11+D11+E11+F11+G11+H11+I11+N11+O11+P11</f>
        <v>0</v>
      </c>
      <c r="R11" s="11"/>
      <c r="S11" s="19" t="e">
        <f>R11/Q11</f>
        <v>#DIV/0!</v>
      </c>
      <c r="T11" s="12">
        <f>B11+J11+K11+L11+M11</f>
        <v>0</v>
      </c>
      <c r="U11" s="12"/>
      <c r="V11" s="20" t="e">
        <f>U11/T11</f>
        <v>#DIV/0!</v>
      </c>
      <c r="W11" s="21"/>
      <c r="X11" s="21"/>
      <c r="Y11" s="14"/>
      <c r="Z11" s="22"/>
      <c r="AA11" s="22"/>
      <c r="AB11" s="16"/>
    </row>
    <row r="12" spans="1:28" ht="27" hidden="1">
      <c r="A12" s="17" t="s">
        <v>110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1">
        <f t="shared" si="0"/>
        <v>0</v>
      </c>
      <c r="R12" s="11"/>
      <c r="S12" s="19" t="e">
        <f t="shared" ref="S12:S32" si="1">R12/Q12</f>
        <v>#DIV/0!</v>
      </c>
      <c r="T12" s="12">
        <f t="shared" ref="T12:T29" si="2">B12+J12+K12+L12+M12</f>
        <v>0</v>
      </c>
      <c r="U12" s="12"/>
      <c r="V12" s="20" t="e">
        <f t="shared" ref="V12:V32" si="3">U12/T12</f>
        <v>#DIV/0!</v>
      </c>
      <c r="W12" s="21"/>
      <c r="X12" s="21"/>
      <c r="Y12" s="14"/>
      <c r="Z12" s="22"/>
      <c r="AA12" s="22"/>
      <c r="AB12" s="16"/>
    </row>
    <row r="13" spans="1:28" ht="27" hidden="1">
      <c r="A13" s="17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1">
        <f t="shared" si="0"/>
        <v>0</v>
      </c>
      <c r="R13" s="11"/>
      <c r="S13" s="19" t="e">
        <f t="shared" si="1"/>
        <v>#DIV/0!</v>
      </c>
      <c r="T13" s="12">
        <f t="shared" si="2"/>
        <v>0</v>
      </c>
      <c r="U13" s="12"/>
      <c r="V13" s="20" t="e">
        <f t="shared" si="3"/>
        <v>#DIV/0!</v>
      </c>
      <c r="W13" s="21"/>
      <c r="X13" s="21"/>
      <c r="Y13" s="14"/>
      <c r="Z13" s="22"/>
      <c r="AA13" s="22"/>
      <c r="AB13" s="16"/>
    </row>
    <row r="14" spans="1:28" ht="27" hidden="1">
      <c r="A14" s="17" t="s">
        <v>112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1">
        <f t="shared" si="0"/>
        <v>0</v>
      </c>
      <c r="R14" s="11"/>
      <c r="S14" s="19" t="e">
        <f t="shared" si="1"/>
        <v>#DIV/0!</v>
      </c>
      <c r="T14" s="12">
        <f t="shared" si="2"/>
        <v>0</v>
      </c>
      <c r="U14" s="12"/>
      <c r="V14" s="20" t="e">
        <f t="shared" si="3"/>
        <v>#DIV/0!</v>
      </c>
      <c r="W14" s="21"/>
      <c r="X14" s="21"/>
      <c r="Y14" s="14"/>
      <c r="Z14" s="22"/>
      <c r="AA14" s="22"/>
      <c r="AB14" s="16"/>
    </row>
    <row r="15" spans="1:28" ht="27" hidden="1">
      <c r="A15" s="17" t="s">
        <v>113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1">
        <f t="shared" si="0"/>
        <v>0</v>
      </c>
      <c r="R15" s="11"/>
      <c r="S15" s="19" t="e">
        <f t="shared" si="1"/>
        <v>#DIV/0!</v>
      </c>
      <c r="T15" s="12">
        <f t="shared" si="2"/>
        <v>0</v>
      </c>
      <c r="U15" s="12"/>
      <c r="V15" s="20" t="e">
        <f t="shared" si="3"/>
        <v>#DIV/0!</v>
      </c>
      <c r="W15" s="21"/>
      <c r="X15" s="21"/>
      <c r="Y15" s="14"/>
      <c r="Z15" s="22"/>
      <c r="AA15" s="22"/>
      <c r="AB15" s="16"/>
    </row>
    <row r="16" spans="1:28" ht="27" hidden="1">
      <c r="A16" s="17" t="s">
        <v>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1">
        <f t="shared" si="0"/>
        <v>0</v>
      </c>
      <c r="R16" s="11"/>
      <c r="S16" s="19" t="e">
        <f t="shared" si="1"/>
        <v>#DIV/0!</v>
      </c>
      <c r="T16" s="12">
        <f t="shared" si="2"/>
        <v>0</v>
      </c>
      <c r="U16" s="12"/>
      <c r="V16" s="20" t="e">
        <f t="shared" si="3"/>
        <v>#DIV/0!</v>
      </c>
      <c r="W16" s="21"/>
      <c r="X16" s="21"/>
      <c r="Y16" s="14"/>
      <c r="Z16" s="22"/>
      <c r="AA16" s="22"/>
      <c r="AB16" s="16"/>
    </row>
    <row r="17" spans="1:28" ht="27" hidden="1">
      <c r="A17" s="1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1">
        <f t="shared" si="0"/>
        <v>0</v>
      </c>
      <c r="R17" s="11"/>
      <c r="S17" s="19" t="e">
        <f t="shared" si="1"/>
        <v>#DIV/0!</v>
      </c>
      <c r="T17" s="12">
        <f t="shared" si="2"/>
        <v>0</v>
      </c>
      <c r="U17" s="12"/>
      <c r="V17" s="20" t="e">
        <f t="shared" si="3"/>
        <v>#DIV/0!</v>
      </c>
      <c r="W17" s="21"/>
      <c r="X17" s="21"/>
      <c r="Y17" s="14"/>
      <c r="Z17" s="22"/>
      <c r="AA17" s="22"/>
      <c r="AB17" s="16"/>
    </row>
    <row r="18" spans="1:28" ht="27" hidden="1">
      <c r="A18" s="17" t="s">
        <v>116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1">
        <f t="shared" si="0"/>
        <v>0</v>
      </c>
      <c r="R18" s="11"/>
      <c r="S18" s="19" t="e">
        <f t="shared" si="1"/>
        <v>#DIV/0!</v>
      </c>
      <c r="T18" s="12">
        <f t="shared" si="2"/>
        <v>0</v>
      </c>
      <c r="U18" s="12"/>
      <c r="V18" s="20" t="e">
        <f t="shared" si="3"/>
        <v>#DIV/0!</v>
      </c>
      <c r="W18" s="21"/>
      <c r="X18" s="21"/>
      <c r="Y18" s="14"/>
      <c r="Z18" s="22"/>
      <c r="AA18" s="22"/>
      <c r="AB18" s="16"/>
    </row>
    <row r="19" spans="1:28" ht="27" hidden="1">
      <c r="A19" s="17" t="s">
        <v>117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1">
        <f t="shared" si="0"/>
        <v>0</v>
      </c>
      <c r="R19" s="11"/>
      <c r="S19" s="19" t="e">
        <f t="shared" si="1"/>
        <v>#DIV/0!</v>
      </c>
      <c r="T19" s="12">
        <f t="shared" si="2"/>
        <v>0</v>
      </c>
      <c r="U19" s="12"/>
      <c r="V19" s="20" t="e">
        <f t="shared" si="3"/>
        <v>#DIV/0!</v>
      </c>
      <c r="W19" s="21"/>
      <c r="X19" s="21"/>
      <c r="Y19" s="14"/>
      <c r="Z19" s="22"/>
      <c r="AA19" s="22"/>
      <c r="AB19" s="16"/>
    </row>
    <row r="20" spans="1:28" ht="40.5" hidden="1">
      <c r="A20" s="17" t="s">
        <v>118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1">
        <f t="shared" si="0"/>
        <v>0</v>
      </c>
      <c r="R20" s="11"/>
      <c r="S20" s="19" t="e">
        <f t="shared" si="1"/>
        <v>#DIV/0!</v>
      </c>
      <c r="T20" s="12">
        <f t="shared" si="2"/>
        <v>0</v>
      </c>
      <c r="U20" s="12"/>
      <c r="V20" s="20" t="e">
        <f t="shared" si="3"/>
        <v>#DIV/0!</v>
      </c>
      <c r="W20" s="21"/>
      <c r="X20" s="21"/>
      <c r="Y20" s="14"/>
      <c r="Z20" s="22"/>
      <c r="AA20" s="22"/>
      <c r="AB20" s="16"/>
    </row>
    <row r="21" spans="1:28" hidden="1">
      <c r="A21" s="17" t="s">
        <v>119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1">
        <f t="shared" si="0"/>
        <v>0</v>
      </c>
      <c r="R21" s="11"/>
      <c r="S21" s="19" t="e">
        <f t="shared" si="1"/>
        <v>#DIV/0!</v>
      </c>
      <c r="T21" s="12">
        <f t="shared" si="2"/>
        <v>0</v>
      </c>
      <c r="U21" s="12"/>
      <c r="V21" s="20" t="e">
        <f t="shared" si="3"/>
        <v>#DIV/0!</v>
      </c>
      <c r="W21" s="21"/>
      <c r="X21" s="21"/>
      <c r="Y21" s="14"/>
      <c r="Z21" s="22"/>
      <c r="AA21" s="22"/>
      <c r="AB21" s="16"/>
    </row>
    <row r="22" spans="1:28" hidden="1">
      <c r="A22" s="17" t="s">
        <v>120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1">
        <f t="shared" si="0"/>
        <v>0</v>
      </c>
      <c r="R22" s="11"/>
      <c r="S22" s="19" t="e">
        <f t="shared" si="1"/>
        <v>#DIV/0!</v>
      </c>
      <c r="T22" s="12">
        <f t="shared" si="2"/>
        <v>0</v>
      </c>
      <c r="U22" s="12"/>
      <c r="V22" s="20" t="e">
        <f t="shared" si="3"/>
        <v>#DIV/0!</v>
      </c>
      <c r="W22" s="21"/>
      <c r="X22" s="21"/>
      <c r="Y22" s="14"/>
      <c r="Z22" s="22"/>
      <c r="AA22" s="22"/>
      <c r="AB22" s="16"/>
    </row>
    <row r="23" spans="1:28" ht="27" hidden="1">
      <c r="A23" s="17" t="s">
        <v>121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">
        <f t="shared" si="0"/>
        <v>0</v>
      </c>
      <c r="R23" s="11"/>
      <c r="S23" s="19" t="e">
        <f t="shared" si="1"/>
        <v>#DIV/0!</v>
      </c>
      <c r="T23" s="12">
        <f t="shared" si="2"/>
        <v>0</v>
      </c>
      <c r="U23" s="12"/>
      <c r="V23" s="20" t="e">
        <f t="shared" si="3"/>
        <v>#DIV/0!</v>
      </c>
      <c r="W23" s="21"/>
      <c r="X23" s="21"/>
      <c r="Y23" s="14"/>
      <c r="Z23" s="22"/>
      <c r="AA23" s="22"/>
      <c r="AB23" s="16"/>
    </row>
    <row r="24" spans="1:28" hidden="1">
      <c r="A24" s="17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">
        <f t="shared" si="0"/>
        <v>0</v>
      </c>
      <c r="R24" s="11"/>
      <c r="S24" s="19" t="e">
        <f t="shared" si="1"/>
        <v>#DIV/0!</v>
      </c>
      <c r="T24" s="12">
        <f t="shared" si="2"/>
        <v>0</v>
      </c>
      <c r="U24" s="12"/>
      <c r="V24" s="20" t="e">
        <f t="shared" si="3"/>
        <v>#DIV/0!</v>
      </c>
      <c r="W24" s="21"/>
      <c r="X24" s="21"/>
      <c r="Y24" s="14"/>
      <c r="Z24" s="22"/>
      <c r="AA24" s="22"/>
      <c r="AB24" s="16"/>
    </row>
    <row r="25" spans="1:28" hidden="1">
      <c r="A25" s="17" t="s">
        <v>123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1">
        <f t="shared" si="0"/>
        <v>0</v>
      </c>
      <c r="R25" s="11"/>
      <c r="S25" s="19" t="e">
        <f t="shared" si="1"/>
        <v>#DIV/0!</v>
      </c>
      <c r="T25" s="12">
        <f t="shared" si="2"/>
        <v>0</v>
      </c>
      <c r="U25" s="12"/>
      <c r="V25" s="20" t="e">
        <f t="shared" si="3"/>
        <v>#DIV/0!</v>
      </c>
      <c r="W25" s="21"/>
      <c r="X25" s="21"/>
      <c r="Y25" s="14"/>
      <c r="Z25" s="22"/>
      <c r="AA25" s="22"/>
      <c r="AB25" s="16"/>
    </row>
    <row r="26" spans="1:28" s="45" customFormat="1">
      <c r="A26" s="35" t="s">
        <v>128</v>
      </c>
      <c r="B26" s="36">
        <v>88.28</v>
      </c>
      <c r="C26" s="36">
        <v>5.94</v>
      </c>
      <c r="D26" s="36">
        <v>168.99</v>
      </c>
      <c r="E26" s="36"/>
      <c r="F26" s="36">
        <v>2.1</v>
      </c>
      <c r="G26" s="36">
        <v>55.75</v>
      </c>
      <c r="H26" s="36"/>
      <c r="I26" s="36"/>
      <c r="J26" s="36">
        <v>0.42</v>
      </c>
      <c r="K26" s="36">
        <v>16.7</v>
      </c>
      <c r="L26" s="36">
        <v>0.06</v>
      </c>
      <c r="M26" s="36">
        <v>2</v>
      </c>
      <c r="N26" s="36">
        <v>0.63</v>
      </c>
      <c r="O26" s="36"/>
      <c r="P26" s="36">
        <v>0.25</v>
      </c>
      <c r="Q26" s="37">
        <f t="shared" si="0"/>
        <v>233.66</v>
      </c>
      <c r="R26" s="37">
        <v>233.66</v>
      </c>
      <c r="S26" s="38">
        <f t="shared" si="1"/>
        <v>1</v>
      </c>
      <c r="T26" s="39">
        <f t="shared" si="2"/>
        <v>107.46000000000001</v>
      </c>
      <c r="U26" s="39">
        <v>107.46</v>
      </c>
      <c r="V26" s="40">
        <f t="shared" si="3"/>
        <v>0.99999999999999989</v>
      </c>
      <c r="W26" s="41">
        <v>161.1995</v>
      </c>
      <c r="X26" s="41">
        <v>161.1995</v>
      </c>
      <c r="Y26" s="42">
        <f>X26/W26</f>
        <v>1</v>
      </c>
      <c r="Z26" s="43"/>
      <c r="AA26" s="43"/>
      <c r="AB26" s="44"/>
    </row>
    <row r="27" spans="1:28">
      <c r="A27" s="17" t="s">
        <v>125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1">
        <f t="shared" si="0"/>
        <v>0</v>
      </c>
      <c r="R27" s="11"/>
      <c r="S27" s="19" t="e">
        <f t="shared" si="1"/>
        <v>#DIV/0!</v>
      </c>
      <c r="T27" s="12">
        <f t="shared" si="2"/>
        <v>0</v>
      </c>
      <c r="U27" s="12"/>
      <c r="V27" s="20" t="e">
        <f t="shared" si="3"/>
        <v>#DIV/0!</v>
      </c>
      <c r="W27" s="21"/>
      <c r="X27" s="21"/>
      <c r="Y27" s="14"/>
      <c r="Z27" s="22"/>
      <c r="AA27" s="22"/>
      <c r="AB27" s="16"/>
    </row>
    <row r="28" spans="1:28">
      <c r="A28" s="17" t="s">
        <v>126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1">
        <f t="shared" si="0"/>
        <v>0</v>
      </c>
      <c r="R28" s="11"/>
      <c r="S28" s="19" t="e">
        <f t="shared" si="1"/>
        <v>#DIV/0!</v>
      </c>
      <c r="T28" s="12">
        <f t="shared" si="2"/>
        <v>0</v>
      </c>
      <c r="U28" s="12"/>
      <c r="V28" s="20" t="e">
        <f t="shared" si="3"/>
        <v>#DIV/0!</v>
      </c>
      <c r="W28" s="21"/>
      <c r="X28" s="21"/>
      <c r="Y28" s="14"/>
      <c r="Z28" s="22"/>
      <c r="AA28" s="22"/>
      <c r="AB28" s="16"/>
    </row>
    <row r="29" spans="1:28">
      <c r="A29" s="17" t="s">
        <v>127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1">
        <f t="shared" si="0"/>
        <v>0</v>
      </c>
      <c r="R29" s="11"/>
      <c r="S29" s="19" t="e">
        <f t="shared" si="1"/>
        <v>#DIV/0!</v>
      </c>
      <c r="T29" s="12">
        <f t="shared" si="2"/>
        <v>0</v>
      </c>
      <c r="U29" s="12"/>
      <c r="V29" s="20" t="e">
        <f t="shared" si="3"/>
        <v>#DIV/0!</v>
      </c>
      <c r="W29" s="21"/>
      <c r="X29" s="21"/>
      <c r="Y29" s="14"/>
      <c r="Z29" s="22"/>
      <c r="AA29" s="22"/>
      <c r="AB29" s="16"/>
    </row>
    <row r="30" spans="1:28">
      <c r="A30" s="9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9"/>
      <c r="T30" s="12"/>
      <c r="U30" s="12"/>
      <c r="V30" s="20"/>
      <c r="W30" s="13"/>
      <c r="X30" s="13"/>
      <c r="Y30" s="14"/>
      <c r="Z30" s="15"/>
      <c r="AA30" s="15"/>
      <c r="AB30" s="16"/>
    </row>
    <row r="31" spans="1:28">
      <c r="A31" s="17" t="s">
        <v>31</v>
      </c>
      <c r="B31" s="18">
        <v>150.57</v>
      </c>
      <c r="C31" s="18">
        <v>147</v>
      </c>
      <c r="D31" s="18">
        <v>351</v>
      </c>
      <c r="E31" s="18">
        <v>0</v>
      </c>
      <c r="F31" s="18">
        <v>41</v>
      </c>
      <c r="G31" s="18">
        <v>108</v>
      </c>
      <c r="H31" s="18">
        <v>0</v>
      </c>
      <c r="I31" s="18">
        <v>0</v>
      </c>
      <c r="J31" s="18">
        <v>10.56</v>
      </c>
      <c r="K31" s="18">
        <v>11.79</v>
      </c>
      <c r="L31" s="18">
        <v>0</v>
      </c>
      <c r="M31" s="18">
        <v>1.38</v>
      </c>
      <c r="N31" s="18">
        <v>-5.14</v>
      </c>
      <c r="O31" s="18">
        <v>-28.35</v>
      </c>
      <c r="P31" s="18">
        <v>0</v>
      </c>
      <c r="Q31" s="11">
        <v>613.51</v>
      </c>
      <c r="R31" s="11"/>
      <c r="S31" s="19">
        <f t="shared" si="1"/>
        <v>0</v>
      </c>
      <c r="T31" s="12">
        <v>174.3</v>
      </c>
      <c r="U31" s="12"/>
      <c r="V31" s="20">
        <f t="shared" si="3"/>
        <v>0</v>
      </c>
      <c r="W31" s="21"/>
      <c r="X31" s="21"/>
      <c r="Y31" s="14"/>
      <c r="Z31" s="22"/>
      <c r="AA31" s="22"/>
      <c r="AB31" s="16">
        <v>0</v>
      </c>
    </row>
    <row r="32" spans="1:28">
      <c r="A32" s="17" t="s">
        <v>32</v>
      </c>
      <c r="B32" s="18">
        <v>180</v>
      </c>
      <c r="C32" s="18">
        <v>220</v>
      </c>
      <c r="D32" s="18">
        <v>277</v>
      </c>
      <c r="E32" s="18">
        <v>0</v>
      </c>
      <c r="F32" s="18">
        <v>64</v>
      </c>
      <c r="G32" s="18">
        <v>88</v>
      </c>
      <c r="H32" s="18">
        <v>0</v>
      </c>
      <c r="I32" s="18">
        <v>0</v>
      </c>
      <c r="J32" s="18">
        <v>21.94</v>
      </c>
      <c r="K32" s="18">
        <v>19.79</v>
      </c>
      <c r="L32" s="18">
        <v>0</v>
      </c>
      <c r="M32" s="18">
        <v>1.9</v>
      </c>
      <c r="N32" s="18">
        <v>1.47</v>
      </c>
      <c r="O32" s="18">
        <v>-14.93</v>
      </c>
      <c r="P32" s="18">
        <v>0</v>
      </c>
      <c r="Q32" s="11">
        <v>635.54</v>
      </c>
      <c r="R32" s="11"/>
      <c r="S32" s="19">
        <f t="shared" si="1"/>
        <v>0</v>
      </c>
      <c r="T32" s="12">
        <v>223.63</v>
      </c>
      <c r="U32" s="12"/>
      <c r="V32" s="20">
        <f t="shared" si="3"/>
        <v>0</v>
      </c>
      <c r="W32" s="21"/>
      <c r="X32" s="21"/>
      <c r="Y32" s="14"/>
      <c r="Z32" s="22"/>
      <c r="AA32" s="22"/>
      <c r="AB32" s="16">
        <v>0</v>
      </c>
    </row>
  </sheetData>
  <mergeCells count="21">
    <mergeCell ref="F6:M6"/>
    <mergeCell ref="N6:P6"/>
    <mergeCell ref="U4:U7"/>
    <mergeCell ref="V4:V7"/>
    <mergeCell ref="W4:W7"/>
    <mergeCell ref="A1:AB1"/>
    <mergeCell ref="A3:A7"/>
    <mergeCell ref="B3:AB3"/>
    <mergeCell ref="B4:E4"/>
    <mergeCell ref="F4:M4"/>
    <mergeCell ref="N4:P4"/>
    <mergeCell ref="Q4:Q7"/>
    <mergeCell ref="R4:R7"/>
    <mergeCell ref="S4:S7"/>
    <mergeCell ref="T4:T7"/>
    <mergeCell ref="AA4:AA7"/>
    <mergeCell ref="AB4:AB7"/>
    <mergeCell ref="C6:E6"/>
    <mergeCell ref="X4:X7"/>
    <mergeCell ref="Y4:Y7"/>
    <mergeCell ref="Z4:Z7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"/>
  <sheetViews>
    <sheetView topLeftCell="A4" workbookViewId="0">
      <selection activeCell="J39" sqref="J39"/>
    </sheetView>
  </sheetViews>
  <sheetFormatPr defaultRowHeight="13.5"/>
  <cols>
    <col min="16" max="16" width="10.375" customWidth="1"/>
    <col min="18" max="18" width="9.625" bestFit="1" customWidth="1"/>
  </cols>
  <sheetData>
    <row r="1" spans="1:24" ht="25.5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"/>
      <c r="Q2" s="23"/>
      <c r="R2" s="3"/>
      <c r="S2" s="4"/>
      <c r="T2" s="4"/>
      <c r="U2" s="5"/>
      <c r="V2" s="4"/>
      <c r="W2" s="4"/>
      <c r="X2" s="3" t="s">
        <v>1</v>
      </c>
    </row>
    <row r="3" spans="1:24">
      <c r="A3" s="47" t="s">
        <v>2</v>
      </c>
      <c r="B3" s="90" t="s">
        <v>34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>
      <c r="A4" s="48"/>
      <c r="B4" s="92" t="s">
        <v>4</v>
      </c>
      <c r="C4" s="93"/>
      <c r="D4" s="93"/>
      <c r="E4" s="93"/>
      <c r="F4" s="93"/>
      <c r="G4" s="94"/>
      <c r="H4" s="92" t="s">
        <v>5</v>
      </c>
      <c r="I4" s="93"/>
      <c r="J4" s="93"/>
      <c r="K4" s="93"/>
      <c r="L4" s="93"/>
      <c r="M4" s="93"/>
      <c r="N4" s="93"/>
      <c r="O4" s="94"/>
      <c r="P4" s="95" t="s">
        <v>7</v>
      </c>
      <c r="Q4" s="95" t="s">
        <v>8</v>
      </c>
      <c r="R4" s="59" t="s">
        <v>9</v>
      </c>
      <c r="S4" s="74" t="s">
        <v>13</v>
      </c>
      <c r="T4" s="74" t="s">
        <v>14</v>
      </c>
      <c r="U4" s="77" t="s">
        <v>15</v>
      </c>
      <c r="V4" s="65" t="s">
        <v>16</v>
      </c>
      <c r="W4" s="65" t="s">
        <v>17</v>
      </c>
      <c r="X4" s="68" t="s">
        <v>18</v>
      </c>
    </row>
    <row r="5" spans="1:24" ht="36">
      <c r="A5" s="48"/>
      <c r="B5" s="24" t="s">
        <v>35</v>
      </c>
      <c r="C5" s="24" t="s">
        <v>36</v>
      </c>
      <c r="D5" s="24" t="s">
        <v>37</v>
      </c>
      <c r="E5" s="24" t="s">
        <v>38</v>
      </c>
      <c r="F5" s="25" t="s">
        <v>39</v>
      </c>
      <c r="G5" s="25" t="s">
        <v>40</v>
      </c>
      <c r="H5" s="25" t="s">
        <v>35</v>
      </c>
      <c r="I5" s="26" t="s">
        <v>36</v>
      </c>
      <c r="J5" s="26" t="s">
        <v>37</v>
      </c>
      <c r="K5" s="26" t="s">
        <v>38</v>
      </c>
      <c r="L5" s="26" t="s">
        <v>41</v>
      </c>
      <c r="M5" s="26" t="s">
        <v>42</v>
      </c>
      <c r="N5" s="26" t="s">
        <v>43</v>
      </c>
      <c r="O5" s="26" t="s">
        <v>44</v>
      </c>
      <c r="P5" s="96"/>
      <c r="Q5" s="96"/>
      <c r="R5" s="60"/>
      <c r="S5" s="75"/>
      <c r="T5" s="75"/>
      <c r="U5" s="78"/>
      <c r="V5" s="66"/>
      <c r="W5" s="66"/>
      <c r="X5" s="69"/>
    </row>
    <row r="6" spans="1:24">
      <c r="A6" s="48"/>
      <c r="B6" s="83" t="s">
        <v>45</v>
      </c>
      <c r="C6" s="84"/>
      <c r="D6" s="84"/>
      <c r="E6" s="84"/>
      <c r="F6" s="84"/>
      <c r="G6" s="85"/>
      <c r="H6" s="86" t="s">
        <v>46</v>
      </c>
      <c r="I6" s="87"/>
      <c r="J6" s="87"/>
      <c r="K6" s="87"/>
      <c r="L6" s="87"/>
      <c r="M6" s="87"/>
      <c r="N6" s="87"/>
      <c r="O6" s="88"/>
      <c r="P6" s="96"/>
      <c r="Q6" s="96"/>
      <c r="R6" s="60"/>
      <c r="S6" s="75"/>
      <c r="T6" s="75"/>
      <c r="U6" s="78"/>
      <c r="V6" s="66"/>
      <c r="W6" s="66"/>
      <c r="X6" s="69"/>
    </row>
    <row r="7" spans="1:24">
      <c r="A7" s="49"/>
      <c r="B7" s="8" t="s">
        <v>26</v>
      </c>
      <c r="C7" s="8" t="s">
        <v>26</v>
      </c>
      <c r="D7" s="8" t="s">
        <v>26</v>
      </c>
      <c r="E7" s="8" t="s">
        <v>26</v>
      </c>
      <c r="F7" s="8" t="s">
        <v>26</v>
      </c>
      <c r="G7" s="8" t="s">
        <v>26</v>
      </c>
      <c r="H7" s="8" t="s">
        <v>26</v>
      </c>
      <c r="I7" s="8" t="s">
        <v>26</v>
      </c>
      <c r="J7" s="8" t="s">
        <v>26</v>
      </c>
      <c r="K7" s="8" t="s">
        <v>26</v>
      </c>
      <c r="L7" s="8" t="s">
        <v>26</v>
      </c>
      <c r="M7" s="8" t="s">
        <v>26</v>
      </c>
      <c r="N7" s="8" t="s">
        <v>26</v>
      </c>
      <c r="O7" s="8" t="s">
        <v>26</v>
      </c>
      <c r="P7" s="97"/>
      <c r="Q7" s="97"/>
      <c r="R7" s="61"/>
      <c r="S7" s="76"/>
      <c r="T7" s="76"/>
      <c r="U7" s="79"/>
      <c r="V7" s="67"/>
      <c r="W7" s="67"/>
      <c r="X7" s="70"/>
    </row>
    <row r="8" spans="1:24">
      <c r="A8" s="9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9"/>
      <c r="S8" s="13"/>
      <c r="T8" s="13"/>
      <c r="U8" s="14"/>
      <c r="V8" s="16"/>
      <c r="W8" s="16"/>
      <c r="X8" s="16"/>
    </row>
    <row r="9" spans="1:24">
      <c r="A9" s="9" t="s">
        <v>28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9"/>
      <c r="S9" s="14"/>
      <c r="T9" s="14"/>
      <c r="U9" s="14"/>
      <c r="V9" s="16"/>
      <c r="W9" s="16"/>
      <c r="X9" s="16"/>
    </row>
    <row r="10" spans="1:24">
      <c r="A10" s="17" t="s">
        <v>29</v>
      </c>
      <c r="B10" s="18">
        <v>684.62</v>
      </c>
      <c r="C10" s="18">
        <v>44.21</v>
      </c>
      <c r="D10" s="18">
        <v>0</v>
      </c>
      <c r="E10" s="18">
        <v>0</v>
      </c>
      <c r="F10" s="18">
        <v>3.95</v>
      </c>
      <c r="G10" s="18">
        <v>41.93</v>
      </c>
      <c r="H10" s="18">
        <v>160.62</v>
      </c>
      <c r="I10" s="18">
        <v>29.74</v>
      </c>
      <c r="J10" s="18">
        <v>0</v>
      </c>
      <c r="K10" s="18">
        <v>7</v>
      </c>
      <c r="L10" s="18">
        <v>21.15</v>
      </c>
      <c r="M10" s="18">
        <v>37.86</v>
      </c>
      <c r="N10" s="18">
        <v>71.52</v>
      </c>
      <c r="O10" s="18">
        <v>132.91</v>
      </c>
      <c r="P10" s="11">
        <v>1235.51</v>
      </c>
      <c r="Q10" s="11"/>
      <c r="R10" s="19">
        <v>0</v>
      </c>
      <c r="S10" s="21"/>
      <c r="T10" s="21"/>
      <c r="U10" s="14"/>
      <c r="V10" s="16"/>
      <c r="W10" s="16"/>
      <c r="X10" s="16"/>
    </row>
    <row r="11" spans="1:24" ht="27" hidden="1">
      <c r="A11" s="17" t="s">
        <v>109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1">
        <f>SUM(B11:O11)</f>
        <v>0</v>
      </c>
      <c r="Q11" s="11"/>
      <c r="R11" s="19" t="e">
        <f>Q11/P11</f>
        <v>#DIV/0!</v>
      </c>
      <c r="S11" s="21"/>
      <c r="T11" s="21"/>
      <c r="U11" s="14"/>
      <c r="V11" s="16"/>
      <c r="W11" s="16"/>
      <c r="X11" s="16"/>
    </row>
    <row r="12" spans="1:24" ht="27" hidden="1">
      <c r="A12" s="17" t="s">
        <v>110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1">
        <f t="shared" ref="P12:P29" si="0">SUM(B12:O12)</f>
        <v>0</v>
      </c>
      <c r="Q12" s="11"/>
      <c r="R12" s="19" t="e">
        <f t="shared" ref="R12:R29" si="1">Q12/P12</f>
        <v>#DIV/0!</v>
      </c>
      <c r="S12" s="21"/>
      <c r="T12" s="21"/>
      <c r="U12" s="14"/>
      <c r="V12" s="16"/>
      <c r="W12" s="16"/>
      <c r="X12" s="16"/>
    </row>
    <row r="13" spans="1:24" ht="27" hidden="1">
      <c r="A13" s="17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">
        <f t="shared" si="0"/>
        <v>0</v>
      </c>
      <c r="Q13" s="11"/>
      <c r="R13" s="19" t="e">
        <f t="shared" si="1"/>
        <v>#DIV/0!</v>
      </c>
      <c r="S13" s="21"/>
      <c r="T13" s="21"/>
      <c r="U13" s="14"/>
      <c r="V13" s="16"/>
      <c r="W13" s="16"/>
      <c r="X13" s="16"/>
    </row>
    <row r="14" spans="1:24" ht="27" hidden="1">
      <c r="A14" s="17" t="s">
        <v>112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1">
        <f t="shared" si="0"/>
        <v>0</v>
      </c>
      <c r="Q14" s="11"/>
      <c r="R14" s="19" t="e">
        <f t="shared" si="1"/>
        <v>#DIV/0!</v>
      </c>
      <c r="S14" s="21"/>
      <c r="T14" s="21"/>
      <c r="U14" s="14"/>
      <c r="V14" s="16"/>
      <c r="W14" s="16"/>
      <c r="X14" s="16"/>
    </row>
    <row r="15" spans="1:24" ht="27" hidden="1">
      <c r="A15" s="17" t="s">
        <v>113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1">
        <f t="shared" si="0"/>
        <v>0</v>
      </c>
      <c r="Q15" s="11"/>
      <c r="R15" s="19" t="e">
        <f t="shared" si="1"/>
        <v>#DIV/0!</v>
      </c>
      <c r="S15" s="21"/>
      <c r="T15" s="21"/>
      <c r="U15" s="14"/>
      <c r="V15" s="16"/>
      <c r="W15" s="16"/>
      <c r="X15" s="16"/>
    </row>
    <row r="16" spans="1:24" ht="27" hidden="1">
      <c r="A16" s="17" t="s">
        <v>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1">
        <f t="shared" si="0"/>
        <v>0</v>
      </c>
      <c r="Q16" s="11"/>
      <c r="R16" s="19" t="e">
        <f t="shared" si="1"/>
        <v>#DIV/0!</v>
      </c>
      <c r="S16" s="21"/>
      <c r="T16" s="21"/>
      <c r="U16" s="14"/>
      <c r="V16" s="16"/>
      <c r="W16" s="16"/>
      <c r="X16" s="16"/>
    </row>
    <row r="17" spans="1:24" ht="27" hidden="1">
      <c r="A17" s="1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1">
        <f t="shared" si="0"/>
        <v>0</v>
      </c>
      <c r="Q17" s="11"/>
      <c r="R17" s="19" t="e">
        <f t="shared" si="1"/>
        <v>#DIV/0!</v>
      </c>
      <c r="S17" s="21"/>
      <c r="T17" s="21"/>
      <c r="U17" s="14"/>
      <c r="V17" s="16"/>
      <c r="W17" s="16"/>
      <c r="X17" s="16"/>
    </row>
    <row r="18" spans="1:24" ht="27" hidden="1">
      <c r="A18" s="17" t="s">
        <v>116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">
        <f t="shared" si="0"/>
        <v>0</v>
      </c>
      <c r="Q18" s="11"/>
      <c r="R18" s="19" t="e">
        <f t="shared" si="1"/>
        <v>#DIV/0!</v>
      </c>
      <c r="S18" s="21"/>
      <c r="T18" s="21"/>
      <c r="U18" s="14"/>
      <c r="V18" s="16"/>
      <c r="W18" s="16"/>
      <c r="X18" s="16"/>
    </row>
    <row r="19" spans="1:24" ht="27" hidden="1">
      <c r="A19" s="17" t="s">
        <v>117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1">
        <f t="shared" si="0"/>
        <v>0</v>
      </c>
      <c r="Q19" s="11"/>
      <c r="R19" s="19" t="e">
        <f t="shared" si="1"/>
        <v>#DIV/0!</v>
      </c>
      <c r="S19" s="21"/>
      <c r="T19" s="21"/>
      <c r="U19" s="14"/>
      <c r="V19" s="16"/>
      <c r="W19" s="16"/>
      <c r="X19" s="16"/>
    </row>
    <row r="20" spans="1:24" ht="40.5" hidden="1">
      <c r="A20" s="17" t="s">
        <v>118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1">
        <f t="shared" si="0"/>
        <v>0</v>
      </c>
      <c r="Q20" s="11"/>
      <c r="R20" s="19" t="e">
        <f t="shared" si="1"/>
        <v>#DIV/0!</v>
      </c>
      <c r="S20" s="21"/>
      <c r="T20" s="21"/>
      <c r="U20" s="14"/>
      <c r="V20" s="16"/>
      <c r="W20" s="16"/>
      <c r="X20" s="16"/>
    </row>
    <row r="21" spans="1:24" hidden="1">
      <c r="A21" s="17" t="s">
        <v>119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1">
        <f t="shared" si="0"/>
        <v>0</v>
      </c>
      <c r="Q21" s="11"/>
      <c r="R21" s="19" t="e">
        <f t="shared" si="1"/>
        <v>#DIV/0!</v>
      </c>
      <c r="S21" s="21"/>
      <c r="T21" s="21"/>
      <c r="U21" s="14"/>
      <c r="V21" s="16"/>
      <c r="W21" s="16"/>
      <c r="X21" s="16"/>
    </row>
    <row r="22" spans="1:24" hidden="1">
      <c r="A22" s="17" t="s">
        <v>120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1">
        <f t="shared" si="0"/>
        <v>0</v>
      </c>
      <c r="Q22" s="11"/>
      <c r="R22" s="19" t="e">
        <f t="shared" si="1"/>
        <v>#DIV/0!</v>
      </c>
      <c r="S22" s="21"/>
      <c r="T22" s="21"/>
      <c r="U22" s="14"/>
      <c r="V22" s="16"/>
      <c r="W22" s="16"/>
      <c r="X22" s="16"/>
    </row>
    <row r="23" spans="1:24" ht="27" hidden="1">
      <c r="A23" s="17" t="s">
        <v>121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1">
        <f t="shared" si="0"/>
        <v>0</v>
      </c>
      <c r="Q23" s="11"/>
      <c r="R23" s="19" t="e">
        <f t="shared" si="1"/>
        <v>#DIV/0!</v>
      </c>
      <c r="S23" s="21"/>
      <c r="T23" s="21"/>
      <c r="U23" s="14"/>
      <c r="V23" s="16"/>
      <c r="W23" s="16"/>
      <c r="X23" s="16"/>
    </row>
    <row r="24" spans="1:24" hidden="1">
      <c r="A24" s="17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1">
        <f t="shared" si="0"/>
        <v>0</v>
      </c>
      <c r="Q24" s="11"/>
      <c r="R24" s="19" t="e">
        <f t="shared" si="1"/>
        <v>#DIV/0!</v>
      </c>
      <c r="S24" s="21"/>
      <c r="T24" s="21"/>
      <c r="U24" s="14"/>
      <c r="V24" s="16"/>
      <c r="W24" s="16"/>
      <c r="X24" s="16"/>
    </row>
    <row r="25" spans="1:24" hidden="1">
      <c r="A25" s="17" t="s">
        <v>123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">
        <f t="shared" si="0"/>
        <v>0</v>
      </c>
      <c r="Q25" s="11"/>
      <c r="R25" s="19" t="e">
        <f t="shared" si="1"/>
        <v>#DIV/0!</v>
      </c>
      <c r="S25" s="21"/>
      <c r="T25" s="21"/>
      <c r="U25" s="14"/>
      <c r="V25" s="16"/>
      <c r="W25" s="16"/>
      <c r="X25" s="16"/>
    </row>
    <row r="26" spans="1:24">
      <c r="A26" s="17" t="s">
        <v>124</v>
      </c>
      <c r="B26" s="18">
        <v>77.55</v>
      </c>
      <c r="C26" s="18">
        <v>4.93</v>
      </c>
      <c r="D26" s="18">
        <v>0</v>
      </c>
      <c r="E26" s="18">
        <v>0</v>
      </c>
      <c r="F26" s="18">
        <v>0.16</v>
      </c>
      <c r="G26" s="18">
        <v>2.15</v>
      </c>
      <c r="H26" s="18">
        <v>17.88</v>
      </c>
      <c r="I26" s="18">
        <v>7.09</v>
      </c>
      <c r="J26" s="18">
        <v>0</v>
      </c>
      <c r="K26" s="18">
        <v>0</v>
      </c>
      <c r="L26" s="18">
        <v>5.52</v>
      </c>
      <c r="M26" s="18">
        <v>0.82</v>
      </c>
      <c r="N26" s="18">
        <v>2.5299999999999998</v>
      </c>
      <c r="O26" s="18">
        <v>0</v>
      </c>
      <c r="P26" s="11">
        <f t="shared" si="0"/>
        <v>118.62999999999998</v>
      </c>
      <c r="Q26" s="11">
        <v>46.825800000000001</v>
      </c>
      <c r="R26" s="19">
        <f t="shared" si="1"/>
        <v>0.39472140268060363</v>
      </c>
      <c r="S26" s="21">
        <v>14</v>
      </c>
      <c r="T26" s="21">
        <v>12</v>
      </c>
      <c r="U26" s="14">
        <f>T26/S26</f>
        <v>0.8571428571428571</v>
      </c>
      <c r="V26" s="16"/>
      <c r="W26" s="16"/>
      <c r="X26" s="16"/>
    </row>
    <row r="27" spans="1:24">
      <c r="A27" s="17" t="s">
        <v>125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1">
        <f t="shared" si="0"/>
        <v>0</v>
      </c>
      <c r="Q27" s="11"/>
      <c r="R27" s="19" t="e">
        <f t="shared" si="1"/>
        <v>#DIV/0!</v>
      </c>
      <c r="S27" s="21"/>
      <c r="T27" s="21"/>
      <c r="U27" s="14"/>
      <c r="V27" s="16"/>
      <c r="W27" s="16"/>
      <c r="X27" s="16"/>
    </row>
    <row r="28" spans="1:24">
      <c r="A28" s="17" t="s">
        <v>126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1">
        <f t="shared" si="0"/>
        <v>0</v>
      </c>
      <c r="Q28" s="11"/>
      <c r="R28" s="19" t="e">
        <f t="shared" si="1"/>
        <v>#DIV/0!</v>
      </c>
      <c r="S28" s="21"/>
      <c r="T28" s="21"/>
      <c r="U28" s="14"/>
      <c r="V28" s="16"/>
      <c r="W28" s="16"/>
      <c r="X28" s="16"/>
    </row>
    <row r="29" spans="1:24">
      <c r="A29" s="17" t="s">
        <v>127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1">
        <f t="shared" si="0"/>
        <v>0</v>
      </c>
      <c r="Q29" s="11"/>
      <c r="R29" s="19" t="e">
        <f t="shared" si="1"/>
        <v>#DIV/0!</v>
      </c>
      <c r="S29" s="21"/>
      <c r="T29" s="21"/>
      <c r="U29" s="14"/>
      <c r="V29" s="16"/>
      <c r="W29" s="16"/>
      <c r="X29" s="16"/>
    </row>
    <row r="30" spans="1:24">
      <c r="A30" s="9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9"/>
      <c r="S30" s="21"/>
      <c r="T30" s="21"/>
      <c r="U30" s="14"/>
      <c r="V30" s="22"/>
      <c r="W30" s="22"/>
      <c r="X30" s="16"/>
    </row>
    <row r="31" spans="1:24">
      <c r="A31" s="17" t="s">
        <v>31</v>
      </c>
      <c r="B31" s="18">
        <v>65.180000000000007</v>
      </c>
      <c r="C31" s="18">
        <v>7.36</v>
      </c>
      <c r="D31" s="18">
        <v>0</v>
      </c>
      <c r="E31" s="18">
        <v>3</v>
      </c>
      <c r="F31" s="18">
        <v>0.78</v>
      </c>
      <c r="G31" s="18">
        <v>8.92</v>
      </c>
      <c r="H31" s="18">
        <v>14.12</v>
      </c>
      <c r="I31" s="18">
        <v>2.68</v>
      </c>
      <c r="J31" s="18">
        <v>0</v>
      </c>
      <c r="K31" s="18">
        <v>3</v>
      </c>
      <c r="L31" s="18">
        <v>6.54</v>
      </c>
      <c r="M31" s="18">
        <v>1.32</v>
      </c>
      <c r="N31" s="18">
        <v>4.07</v>
      </c>
      <c r="O31" s="18">
        <v>2</v>
      </c>
      <c r="P31" s="11">
        <v>118.97</v>
      </c>
      <c r="Q31" s="11"/>
      <c r="R31" s="19">
        <v>0</v>
      </c>
      <c r="S31" s="21"/>
      <c r="T31" s="21"/>
      <c r="U31" s="14"/>
      <c r="V31" s="22"/>
      <c r="W31" s="22"/>
      <c r="X31" s="16"/>
    </row>
    <row r="32" spans="1:24">
      <c r="A32" s="17" t="s">
        <v>32</v>
      </c>
      <c r="B32" s="18">
        <v>118.52</v>
      </c>
      <c r="C32" s="18">
        <v>6.87</v>
      </c>
      <c r="D32" s="18">
        <v>0</v>
      </c>
      <c r="E32" s="18">
        <v>3</v>
      </c>
      <c r="F32" s="18">
        <v>0.78</v>
      </c>
      <c r="G32" s="18">
        <v>44.14</v>
      </c>
      <c r="H32" s="18">
        <v>28.09</v>
      </c>
      <c r="I32" s="18">
        <v>7.56</v>
      </c>
      <c r="J32" s="18">
        <v>0</v>
      </c>
      <c r="K32" s="18">
        <v>1</v>
      </c>
      <c r="L32" s="18">
        <v>5.52</v>
      </c>
      <c r="M32" s="18">
        <v>1.37</v>
      </c>
      <c r="N32" s="18">
        <v>37.979999999999997</v>
      </c>
      <c r="O32" s="18">
        <v>7.25</v>
      </c>
      <c r="P32" s="11">
        <v>262.08</v>
      </c>
      <c r="Q32" s="11"/>
      <c r="R32" s="19">
        <v>0</v>
      </c>
      <c r="S32" s="21"/>
      <c r="T32" s="21"/>
      <c r="U32" s="14"/>
      <c r="V32" s="22"/>
      <c r="W32" s="22"/>
      <c r="X32" s="16"/>
    </row>
  </sheetData>
  <mergeCells count="16">
    <mergeCell ref="B6:G6"/>
    <mergeCell ref="H6:O6"/>
    <mergeCell ref="A1:X1"/>
    <mergeCell ref="A3:A7"/>
    <mergeCell ref="B3:X3"/>
    <mergeCell ref="B4:G4"/>
    <mergeCell ref="H4:O4"/>
    <mergeCell ref="P4:P7"/>
    <mergeCell ref="Q4:Q7"/>
    <mergeCell ref="R4:R7"/>
    <mergeCell ref="S4:S7"/>
    <mergeCell ref="T4:T7"/>
    <mergeCell ref="U4:U7"/>
    <mergeCell ref="V4:V7"/>
    <mergeCell ref="W4:W7"/>
    <mergeCell ref="X4:X7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J31" sqref="J31"/>
    </sheetView>
  </sheetViews>
  <sheetFormatPr defaultRowHeight="13.5"/>
  <cols>
    <col min="4" max="4" width="10" customWidth="1"/>
    <col min="9" max="9" width="10.625" customWidth="1"/>
    <col min="10" max="11" width="9.625" bestFit="1" customWidth="1"/>
    <col min="14" max="14" width="9.625" bestFit="1" customWidth="1"/>
    <col min="17" max="17" width="9.625" bestFit="1" customWidth="1"/>
  </cols>
  <sheetData>
    <row r="1" spans="1:20" ht="25.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3"/>
      <c r="O2" s="1"/>
      <c r="P2" s="1"/>
      <c r="Q2" s="5"/>
      <c r="R2" s="1"/>
      <c r="S2" s="1"/>
      <c r="T2" s="3" t="s">
        <v>1</v>
      </c>
    </row>
    <row r="3" spans="1:20">
      <c r="A3" s="47" t="s">
        <v>2</v>
      </c>
      <c r="B3" s="104" t="s">
        <v>48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>
      <c r="A4" s="48"/>
      <c r="B4" s="104" t="s">
        <v>4</v>
      </c>
      <c r="C4" s="105"/>
      <c r="D4" s="106"/>
      <c r="E4" s="104" t="s">
        <v>5</v>
      </c>
      <c r="F4" s="105"/>
      <c r="G4" s="105"/>
      <c r="H4" s="106"/>
      <c r="I4" s="56" t="s">
        <v>7</v>
      </c>
      <c r="J4" s="56" t="s">
        <v>8</v>
      </c>
      <c r="K4" s="59" t="s">
        <v>9</v>
      </c>
      <c r="L4" s="62" t="s">
        <v>10</v>
      </c>
      <c r="M4" s="62" t="s">
        <v>11</v>
      </c>
      <c r="N4" s="80" t="s">
        <v>12</v>
      </c>
      <c r="O4" s="98" t="s">
        <v>13</v>
      </c>
      <c r="P4" s="98" t="s">
        <v>14</v>
      </c>
      <c r="Q4" s="77" t="s">
        <v>15</v>
      </c>
      <c r="R4" s="101" t="s">
        <v>16</v>
      </c>
      <c r="S4" s="101" t="s">
        <v>17</v>
      </c>
      <c r="T4" s="68" t="s">
        <v>18</v>
      </c>
    </row>
    <row r="5" spans="1:20" ht="36">
      <c r="A5" s="48"/>
      <c r="B5" s="28" t="s">
        <v>49</v>
      </c>
      <c r="C5" s="28" t="s">
        <v>50</v>
      </c>
      <c r="D5" s="6" t="s">
        <v>48</v>
      </c>
      <c r="E5" s="28" t="s">
        <v>51</v>
      </c>
      <c r="F5" s="28" t="s">
        <v>52</v>
      </c>
      <c r="G5" s="28" t="s">
        <v>53</v>
      </c>
      <c r="H5" s="28" t="s">
        <v>54</v>
      </c>
      <c r="I5" s="57"/>
      <c r="J5" s="57"/>
      <c r="K5" s="60"/>
      <c r="L5" s="63"/>
      <c r="M5" s="63"/>
      <c r="N5" s="81"/>
      <c r="O5" s="99"/>
      <c r="P5" s="99"/>
      <c r="Q5" s="78"/>
      <c r="R5" s="102"/>
      <c r="S5" s="102"/>
      <c r="T5" s="69"/>
    </row>
    <row r="6" spans="1:20" ht="22.5">
      <c r="A6" s="48"/>
      <c r="B6" s="107" t="s">
        <v>55</v>
      </c>
      <c r="C6" s="108"/>
      <c r="D6" s="7" t="s">
        <v>23</v>
      </c>
      <c r="E6" s="90" t="s">
        <v>56</v>
      </c>
      <c r="F6" s="91"/>
      <c r="G6" s="91"/>
      <c r="H6" s="109"/>
      <c r="I6" s="57"/>
      <c r="J6" s="57"/>
      <c r="K6" s="60"/>
      <c r="L6" s="63"/>
      <c r="M6" s="63"/>
      <c r="N6" s="81"/>
      <c r="O6" s="99"/>
      <c r="P6" s="99"/>
      <c r="Q6" s="78"/>
      <c r="R6" s="102"/>
      <c r="S6" s="102"/>
      <c r="T6" s="69"/>
    </row>
    <row r="7" spans="1:20">
      <c r="A7" s="49"/>
      <c r="B7" s="28" t="s">
        <v>26</v>
      </c>
      <c r="C7" s="28" t="s">
        <v>26</v>
      </c>
      <c r="D7" s="8" t="s">
        <v>25</v>
      </c>
      <c r="E7" s="28" t="s">
        <v>26</v>
      </c>
      <c r="F7" s="28" t="s">
        <v>26</v>
      </c>
      <c r="G7" s="28" t="s">
        <v>26</v>
      </c>
      <c r="H7" s="28" t="s">
        <v>25</v>
      </c>
      <c r="I7" s="58"/>
      <c r="J7" s="58"/>
      <c r="K7" s="61"/>
      <c r="L7" s="64"/>
      <c r="M7" s="64"/>
      <c r="N7" s="82"/>
      <c r="O7" s="100"/>
      <c r="P7" s="100"/>
      <c r="Q7" s="79"/>
      <c r="R7" s="103"/>
      <c r="S7" s="103"/>
      <c r="T7" s="70"/>
    </row>
    <row r="8" spans="1:20">
      <c r="A8" s="9" t="s">
        <v>27</v>
      </c>
      <c r="B8" s="10"/>
      <c r="C8" s="10"/>
      <c r="D8" s="10"/>
      <c r="E8" s="10"/>
      <c r="F8" s="10"/>
      <c r="G8" s="10"/>
      <c r="H8" s="10"/>
      <c r="I8" s="11"/>
      <c r="J8" s="11"/>
      <c r="K8" s="11"/>
      <c r="L8" s="12"/>
      <c r="M8" s="12"/>
      <c r="N8" s="20"/>
      <c r="O8" s="14"/>
      <c r="P8" s="14"/>
      <c r="Q8" s="14"/>
      <c r="R8" s="16"/>
      <c r="S8" s="16"/>
      <c r="T8" s="16"/>
    </row>
    <row r="9" spans="1:20">
      <c r="A9" s="9" t="s">
        <v>28</v>
      </c>
      <c r="B9" s="10"/>
      <c r="C9" s="10"/>
      <c r="D9" s="10"/>
      <c r="E9" s="10"/>
      <c r="F9" s="10"/>
      <c r="G9" s="10"/>
      <c r="H9" s="10"/>
      <c r="I9" s="11"/>
      <c r="J9" s="11"/>
      <c r="K9" s="11"/>
      <c r="L9" s="12"/>
      <c r="M9" s="12"/>
      <c r="N9" s="12"/>
      <c r="O9" s="14"/>
      <c r="P9" s="14"/>
      <c r="Q9" s="14"/>
      <c r="R9" s="16"/>
      <c r="S9" s="16"/>
      <c r="T9" s="16"/>
    </row>
    <row r="10" spans="1:20">
      <c r="A10" s="17" t="s">
        <v>29</v>
      </c>
      <c r="B10" s="18">
        <v>3639.85</v>
      </c>
      <c r="C10" s="18">
        <v>941.7</v>
      </c>
      <c r="D10" s="18">
        <v>389.85</v>
      </c>
      <c r="E10" s="18">
        <v>739.35</v>
      </c>
      <c r="F10" s="18">
        <v>115.94</v>
      </c>
      <c r="G10" s="18">
        <v>260</v>
      </c>
      <c r="H10" s="18">
        <v>45.56</v>
      </c>
      <c r="I10" s="11">
        <v>5696.84</v>
      </c>
      <c r="J10" s="11"/>
      <c r="K10" s="11">
        <v>0</v>
      </c>
      <c r="L10" s="12">
        <v>435.41</v>
      </c>
      <c r="M10" s="12"/>
      <c r="N10" s="12"/>
      <c r="O10" s="14"/>
      <c r="P10" s="14"/>
      <c r="Q10" s="14"/>
      <c r="R10" s="16"/>
      <c r="S10" s="16"/>
      <c r="T10" s="16"/>
    </row>
    <row r="11" spans="1:20" ht="27" hidden="1">
      <c r="A11" s="17" t="s">
        <v>109</v>
      </c>
      <c r="B11" s="18"/>
      <c r="C11" s="18"/>
      <c r="D11" s="18"/>
      <c r="E11" s="18"/>
      <c r="F11" s="18"/>
      <c r="G11" s="18"/>
      <c r="H11" s="18"/>
      <c r="I11" s="11">
        <f>B11+C11+E11+F11+G11</f>
        <v>0</v>
      </c>
      <c r="J11" s="11"/>
      <c r="K11" s="19" t="e">
        <f>J11/I11</f>
        <v>#DIV/0!</v>
      </c>
      <c r="L11" s="12">
        <f>D11+H11</f>
        <v>0</v>
      </c>
      <c r="M11" s="12"/>
      <c r="N11" s="20" t="e">
        <f>M11/L11</f>
        <v>#DIV/0!</v>
      </c>
      <c r="O11" s="14"/>
      <c r="P11" s="14"/>
      <c r="Q11" s="14"/>
      <c r="R11" s="16"/>
      <c r="S11" s="16"/>
      <c r="T11" s="16"/>
    </row>
    <row r="12" spans="1:20" ht="27" hidden="1">
      <c r="A12" s="17" t="s">
        <v>110</v>
      </c>
      <c r="B12" s="18"/>
      <c r="C12" s="18"/>
      <c r="D12" s="18"/>
      <c r="E12" s="18"/>
      <c r="F12" s="18"/>
      <c r="G12" s="18"/>
      <c r="H12" s="18"/>
      <c r="I12" s="11">
        <f t="shared" ref="I12:I29" si="0">B12+C12+E12+F12+G12</f>
        <v>0</v>
      </c>
      <c r="J12" s="11"/>
      <c r="K12" s="19" t="e">
        <f t="shared" ref="K12:K29" si="1">J12/I12</f>
        <v>#DIV/0!</v>
      </c>
      <c r="L12" s="12">
        <f t="shared" ref="L12:L29" si="2">D12+H12</f>
        <v>0</v>
      </c>
      <c r="M12" s="12"/>
      <c r="N12" s="20" t="e">
        <f t="shared" ref="N12:N29" si="3">M12/L12</f>
        <v>#DIV/0!</v>
      </c>
      <c r="O12" s="14"/>
      <c r="P12" s="14"/>
      <c r="Q12" s="14"/>
      <c r="R12" s="16"/>
      <c r="S12" s="16"/>
      <c r="T12" s="16"/>
    </row>
    <row r="13" spans="1:20" ht="27" hidden="1">
      <c r="A13" s="17" t="s">
        <v>111</v>
      </c>
      <c r="B13" s="18"/>
      <c r="C13" s="18"/>
      <c r="D13" s="18"/>
      <c r="E13" s="18"/>
      <c r="F13" s="18"/>
      <c r="G13" s="18"/>
      <c r="H13" s="18"/>
      <c r="I13" s="11">
        <f t="shared" si="0"/>
        <v>0</v>
      </c>
      <c r="J13" s="11"/>
      <c r="K13" s="19" t="e">
        <f t="shared" si="1"/>
        <v>#DIV/0!</v>
      </c>
      <c r="L13" s="12">
        <f t="shared" si="2"/>
        <v>0</v>
      </c>
      <c r="M13" s="12"/>
      <c r="N13" s="20" t="e">
        <f t="shared" si="3"/>
        <v>#DIV/0!</v>
      </c>
      <c r="O13" s="14"/>
      <c r="P13" s="14"/>
      <c r="Q13" s="14"/>
      <c r="R13" s="16"/>
      <c r="S13" s="16"/>
      <c r="T13" s="16"/>
    </row>
    <row r="14" spans="1:20" ht="27" hidden="1">
      <c r="A14" s="17" t="s">
        <v>112</v>
      </c>
      <c r="B14" s="18"/>
      <c r="C14" s="18"/>
      <c r="D14" s="18"/>
      <c r="E14" s="18"/>
      <c r="F14" s="18"/>
      <c r="G14" s="18"/>
      <c r="H14" s="18"/>
      <c r="I14" s="11">
        <f t="shared" si="0"/>
        <v>0</v>
      </c>
      <c r="J14" s="11"/>
      <c r="K14" s="19" t="e">
        <f t="shared" si="1"/>
        <v>#DIV/0!</v>
      </c>
      <c r="L14" s="12">
        <f t="shared" si="2"/>
        <v>0</v>
      </c>
      <c r="M14" s="12"/>
      <c r="N14" s="20" t="e">
        <f t="shared" si="3"/>
        <v>#DIV/0!</v>
      </c>
      <c r="O14" s="14"/>
      <c r="P14" s="14"/>
      <c r="Q14" s="14"/>
      <c r="R14" s="16"/>
      <c r="S14" s="16"/>
      <c r="T14" s="16"/>
    </row>
    <row r="15" spans="1:20" ht="27" hidden="1">
      <c r="A15" s="17" t="s">
        <v>113</v>
      </c>
      <c r="B15" s="18"/>
      <c r="C15" s="18"/>
      <c r="D15" s="18"/>
      <c r="E15" s="18"/>
      <c r="F15" s="18"/>
      <c r="G15" s="18"/>
      <c r="H15" s="18"/>
      <c r="I15" s="11">
        <f t="shared" si="0"/>
        <v>0</v>
      </c>
      <c r="J15" s="11"/>
      <c r="K15" s="19" t="e">
        <f t="shared" si="1"/>
        <v>#DIV/0!</v>
      </c>
      <c r="L15" s="12">
        <f t="shared" si="2"/>
        <v>0</v>
      </c>
      <c r="M15" s="12"/>
      <c r="N15" s="20" t="e">
        <f t="shared" si="3"/>
        <v>#DIV/0!</v>
      </c>
      <c r="O15" s="14"/>
      <c r="P15" s="14"/>
      <c r="Q15" s="14"/>
      <c r="R15" s="16"/>
      <c r="S15" s="16"/>
      <c r="T15" s="16"/>
    </row>
    <row r="16" spans="1:20" ht="27" hidden="1">
      <c r="A16" s="17" t="s">
        <v>114</v>
      </c>
      <c r="B16" s="18"/>
      <c r="C16" s="18"/>
      <c r="D16" s="18"/>
      <c r="E16" s="18"/>
      <c r="F16" s="18"/>
      <c r="G16" s="18"/>
      <c r="H16" s="18"/>
      <c r="I16" s="11">
        <f t="shared" si="0"/>
        <v>0</v>
      </c>
      <c r="J16" s="11"/>
      <c r="K16" s="19" t="e">
        <f t="shared" si="1"/>
        <v>#DIV/0!</v>
      </c>
      <c r="L16" s="12">
        <f t="shared" si="2"/>
        <v>0</v>
      </c>
      <c r="M16" s="12"/>
      <c r="N16" s="20" t="e">
        <f t="shared" si="3"/>
        <v>#DIV/0!</v>
      </c>
      <c r="O16" s="14"/>
      <c r="P16" s="14"/>
      <c r="Q16" s="14"/>
      <c r="R16" s="16"/>
      <c r="S16" s="16"/>
      <c r="T16" s="16"/>
    </row>
    <row r="17" spans="1:20" ht="27" hidden="1">
      <c r="A17" s="17" t="s">
        <v>115</v>
      </c>
      <c r="B17" s="18"/>
      <c r="C17" s="18"/>
      <c r="D17" s="18"/>
      <c r="E17" s="18"/>
      <c r="F17" s="18"/>
      <c r="G17" s="18"/>
      <c r="H17" s="18"/>
      <c r="I17" s="11">
        <f t="shared" si="0"/>
        <v>0</v>
      </c>
      <c r="J17" s="11"/>
      <c r="K17" s="19" t="e">
        <f t="shared" si="1"/>
        <v>#DIV/0!</v>
      </c>
      <c r="L17" s="12">
        <f t="shared" si="2"/>
        <v>0</v>
      </c>
      <c r="M17" s="12"/>
      <c r="N17" s="20" t="e">
        <f t="shared" si="3"/>
        <v>#DIV/0!</v>
      </c>
      <c r="O17" s="14"/>
      <c r="P17" s="14"/>
      <c r="Q17" s="14"/>
      <c r="R17" s="16"/>
      <c r="S17" s="16"/>
      <c r="T17" s="16"/>
    </row>
    <row r="18" spans="1:20" ht="27" hidden="1">
      <c r="A18" s="17" t="s">
        <v>116</v>
      </c>
      <c r="B18" s="18"/>
      <c r="C18" s="18"/>
      <c r="D18" s="18"/>
      <c r="E18" s="18"/>
      <c r="F18" s="18"/>
      <c r="G18" s="18"/>
      <c r="H18" s="18"/>
      <c r="I18" s="11">
        <f t="shared" si="0"/>
        <v>0</v>
      </c>
      <c r="J18" s="11"/>
      <c r="K18" s="19" t="e">
        <f t="shared" si="1"/>
        <v>#DIV/0!</v>
      </c>
      <c r="L18" s="12">
        <f t="shared" si="2"/>
        <v>0</v>
      </c>
      <c r="M18" s="12"/>
      <c r="N18" s="20" t="e">
        <f t="shared" si="3"/>
        <v>#DIV/0!</v>
      </c>
      <c r="O18" s="14"/>
      <c r="P18" s="14"/>
      <c r="Q18" s="14"/>
      <c r="R18" s="16"/>
      <c r="S18" s="16"/>
      <c r="T18" s="16"/>
    </row>
    <row r="19" spans="1:20" ht="27" hidden="1">
      <c r="A19" s="17" t="s">
        <v>117</v>
      </c>
      <c r="B19" s="18"/>
      <c r="C19" s="18"/>
      <c r="D19" s="18"/>
      <c r="E19" s="18"/>
      <c r="F19" s="18"/>
      <c r="G19" s="18"/>
      <c r="H19" s="18"/>
      <c r="I19" s="11">
        <f t="shared" si="0"/>
        <v>0</v>
      </c>
      <c r="J19" s="11"/>
      <c r="K19" s="19" t="e">
        <f t="shared" si="1"/>
        <v>#DIV/0!</v>
      </c>
      <c r="L19" s="12">
        <f t="shared" si="2"/>
        <v>0</v>
      </c>
      <c r="M19" s="12"/>
      <c r="N19" s="20" t="e">
        <f t="shared" si="3"/>
        <v>#DIV/0!</v>
      </c>
      <c r="O19" s="14"/>
      <c r="P19" s="14"/>
      <c r="Q19" s="14"/>
      <c r="R19" s="16"/>
      <c r="S19" s="16"/>
      <c r="T19" s="16"/>
    </row>
    <row r="20" spans="1:20" ht="40.5" hidden="1">
      <c r="A20" s="17" t="s">
        <v>118</v>
      </c>
      <c r="B20" s="18"/>
      <c r="C20" s="18"/>
      <c r="D20" s="18"/>
      <c r="E20" s="18"/>
      <c r="F20" s="18"/>
      <c r="G20" s="18"/>
      <c r="H20" s="18"/>
      <c r="I20" s="11">
        <f t="shared" si="0"/>
        <v>0</v>
      </c>
      <c r="J20" s="11"/>
      <c r="K20" s="19" t="e">
        <f t="shared" si="1"/>
        <v>#DIV/0!</v>
      </c>
      <c r="L20" s="12">
        <f t="shared" si="2"/>
        <v>0</v>
      </c>
      <c r="M20" s="12"/>
      <c r="N20" s="20" t="e">
        <f t="shared" si="3"/>
        <v>#DIV/0!</v>
      </c>
      <c r="O20" s="14"/>
      <c r="P20" s="14"/>
      <c r="Q20" s="14"/>
      <c r="R20" s="16"/>
      <c r="S20" s="16"/>
      <c r="T20" s="16"/>
    </row>
    <row r="21" spans="1:20" hidden="1">
      <c r="A21" s="17" t="s">
        <v>119</v>
      </c>
      <c r="B21" s="18"/>
      <c r="C21" s="18"/>
      <c r="D21" s="18"/>
      <c r="E21" s="18"/>
      <c r="F21" s="18"/>
      <c r="G21" s="18"/>
      <c r="H21" s="18"/>
      <c r="I21" s="11">
        <f t="shared" si="0"/>
        <v>0</v>
      </c>
      <c r="J21" s="11"/>
      <c r="K21" s="19" t="e">
        <f t="shared" si="1"/>
        <v>#DIV/0!</v>
      </c>
      <c r="L21" s="12">
        <f t="shared" si="2"/>
        <v>0</v>
      </c>
      <c r="M21" s="12"/>
      <c r="N21" s="20" t="e">
        <f t="shared" si="3"/>
        <v>#DIV/0!</v>
      </c>
      <c r="O21" s="14"/>
      <c r="P21" s="14"/>
      <c r="Q21" s="14"/>
      <c r="R21" s="16"/>
      <c r="S21" s="16"/>
      <c r="T21" s="16"/>
    </row>
    <row r="22" spans="1:20" hidden="1">
      <c r="A22" s="17" t="s">
        <v>120</v>
      </c>
      <c r="B22" s="18"/>
      <c r="C22" s="18"/>
      <c r="D22" s="18"/>
      <c r="E22" s="18"/>
      <c r="F22" s="18"/>
      <c r="G22" s="18"/>
      <c r="H22" s="18"/>
      <c r="I22" s="11">
        <f t="shared" si="0"/>
        <v>0</v>
      </c>
      <c r="J22" s="11"/>
      <c r="K22" s="19" t="e">
        <f t="shared" si="1"/>
        <v>#DIV/0!</v>
      </c>
      <c r="L22" s="12">
        <f t="shared" si="2"/>
        <v>0</v>
      </c>
      <c r="M22" s="12"/>
      <c r="N22" s="20" t="e">
        <f t="shared" si="3"/>
        <v>#DIV/0!</v>
      </c>
      <c r="O22" s="14"/>
      <c r="P22" s="14"/>
      <c r="Q22" s="14"/>
      <c r="R22" s="16"/>
      <c r="S22" s="16"/>
      <c r="T22" s="16"/>
    </row>
    <row r="23" spans="1:20" ht="27" hidden="1">
      <c r="A23" s="17" t="s">
        <v>121</v>
      </c>
      <c r="B23" s="18"/>
      <c r="C23" s="18"/>
      <c r="D23" s="18"/>
      <c r="E23" s="18"/>
      <c r="F23" s="18"/>
      <c r="G23" s="18"/>
      <c r="H23" s="18"/>
      <c r="I23" s="11">
        <f t="shared" si="0"/>
        <v>0</v>
      </c>
      <c r="J23" s="11"/>
      <c r="K23" s="19" t="e">
        <f t="shared" si="1"/>
        <v>#DIV/0!</v>
      </c>
      <c r="L23" s="12">
        <f t="shared" si="2"/>
        <v>0</v>
      </c>
      <c r="M23" s="12"/>
      <c r="N23" s="20" t="e">
        <f t="shared" si="3"/>
        <v>#DIV/0!</v>
      </c>
      <c r="O23" s="14"/>
      <c r="P23" s="14"/>
      <c r="Q23" s="14"/>
      <c r="R23" s="16"/>
      <c r="S23" s="16"/>
      <c r="T23" s="16"/>
    </row>
    <row r="24" spans="1:20" hidden="1">
      <c r="A24" s="17" t="s">
        <v>122</v>
      </c>
      <c r="B24" s="18"/>
      <c r="C24" s="18"/>
      <c r="D24" s="18"/>
      <c r="E24" s="18"/>
      <c r="F24" s="18"/>
      <c r="G24" s="18"/>
      <c r="H24" s="18"/>
      <c r="I24" s="11">
        <f t="shared" si="0"/>
        <v>0</v>
      </c>
      <c r="J24" s="11"/>
      <c r="K24" s="19" t="e">
        <f t="shared" si="1"/>
        <v>#DIV/0!</v>
      </c>
      <c r="L24" s="12">
        <f t="shared" si="2"/>
        <v>0</v>
      </c>
      <c r="M24" s="12"/>
      <c r="N24" s="20" t="e">
        <f t="shared" si="3"/>
        <v>#DIV/0!</v>
      </c>
      <c r="O24" s="14"/>
      <c r="P24" s="14"/>
      <c r="Q24" s="14"/>
      <c r="R24" s="16"/>
      <c r="S24" s="16"/>
      <c r="T24" s="16"/>
    </row>
    <row r="25" spans="1:20" hidden="1">
      <c r="A25" s="17" t="s">
        <v>123</v>
      </c>
      <c r="B25" s="18"/>
      <c r="C25" s="18"/>
      <c r="D25" s="18"/>
      <c r="E25" s="18"/>
      <c r="F25" s="18"/>
      <c r="G25" s="18"/>
      <c r="H25" s="18"/>
      <c r="I25" s="11">
        <f t="shared" si="0"/>
        <v>0</v>
      </c>
      <c r="J25" s="11"/>
      <c r="K25" s="19" t="e">
        <f t="shared" si="1"/>
        <v>#DIV/0!</v>
      </c>
      <c r="L25" s="12">
        <f t="shared" si="2"/>
        <v>0</v>
      </c>
      <c r="M25" s="12"/>
      <c r="N25" s="20" t="e">
        <f t="shared" si="3"/>
        <v>#DIV/0!</v>
      </c>
      <c r="O25" s="14"/>
      <c r="P25" s="14"/>
      <c r="Q25" s="14"/>
      <c r="R25" s="16"/>
      <c r="S25" s="16"/>
      <c r="T25" s="16"/>
    </row>
    <row r="26" spans="1:20">
      <c r="A26" s="17" t="s">
        <v>124</v>
      </c>
      <c r="B26" s="18">
        <v>637.66999999999996</v>
      </c>
      <c r="C26" s="18">
        <v>130.12</v>
      </c>
      <c r="D26" s="18">
        <v>69.849999999999994</v>
      </c>
      <c r="E26" s="18">
        <v>129.53</v>
      </c>
      <c r="F26" s="18">
        <v>8.09</v>
      </c>
      <c r="G26" s="18">
        <v>49</v>
      </c>
      <c r="H26" s="18">
        <v>-5.64</v>
      </c>
      <c r="I26" s="11">
        <f t="shared" si="0"/>
        <v>954.41</v>
      </c>
      <c r="J26" s="11">
        <v>954.41</v>
      </c>
      <c r="K26" s="19">
        <f t="shared" si="1"/>
        <v>1</v>
      </c>
      <c r="L26" s="12">
        <f>D26+H26</f>
        <v>64.209999999999994</v>
      </c>
      <c r="M26" s="12">
        <v>64.209999999999994</v>
      </c>
      <c r="N26" s="20">
        <f t="shared" si="3"/>
        <v>1</v>
      </c>
      <c r="O26" s="13">
        <v>81.616</v>
      </c>
      <c r="P26" s="13">
        <v>81.616</v>
      </c>
      <c r="Q26" s="14">
        <f>P26/O26</f>
        <v>1</v>
      </c>
      <c r="R26" s="16"/>
      <c r="S26" s="16"/>
      <c r="T26" s="16"/>
    </row>
    <row r="27" spans="1:20">
      <c r="A27" s="17" t="s">
        <v>125</v>
      </c>
      <c r="B27" s="18"/>
      <c r="C27" s="18"/>
      <c r="D27" s="18"/>
      <c r="E27" s="18"/>
      <c r="F27" s="18"/>
      <c r="G27" s="18"/>
      <c r="H27" s="18"/>
      <c r="I27" s="11">
        <f t="shared" si="0"/>
        <v>0</v>
      </c>
      <c r="J27" s="11"/>
      <c r="K27" s="19" t="e">
        <f t="shared" si="1"/>
        <v>#DIV/0!</v>
      </c>
      <c r="L27" s="12">
        <f t="shared" si="2"/>
        <v>0</v>
      </c>
      <c r="M27" s="12"/>
      <c r="N27" s="20" t="e">
        <f t="shared" si="3"/>
        <v>#DIV/0!</v>
      </c>
      <c r="O27" s="14"/>
      <c r="P27" s="14"/>
      <c r="Q27" s="14"/>
      <c r="R27" s="16"/>
      <c r="S27" s="16"/>
      <c r="T27" s="16"/>
    </row>
    <row r="28" spans="1:20">
      <c r="A28" s="17" t="s">
        <v>126</v>
      </c>
      <c r="B28" s="18"/>
      <c r="C28" s="18"/>
      <c r="D28" s="18"/>
      <c r="E28" s="18"/>
      <c r="F28" s="18"/>
      <c r="G28" s="18"/>
      <c r="H28" s="18"/>
      <c r="I28" s="11">
        <f t="shared" si="0"/>
        <v>0</v>
      </c>
      <c r="J28" s="11"/>
      <c r="K28" s="19" t="e">
        <f t="shared" si="1"/>
        <v>#DIV/0!</v>
      </c>
      <c r="L28" s="12">
        <f t="shared" si="2"/>
        <v>0</v>
      </c>
      <c r="M28" s="12"/>
      <c r="N28" s="20" t="e">
        <f t="shared" si="3"/>
        <v>#DIV/0!</v>
      </c>
      <c r="O28" s="14"/>
      <c r="P28" s="14"/>
      <c r="Q28" s="14"/>
      <c r="R28" s="16"/>
      <c r="S28" s="16"/>
      <c r="T28" s="16"/>
    </row>
    <row r="29" spans="1:20">
      <c r="A29" s="17" t="s">
        <v>127</v>
      </c>
      <c r="B29" s="18"/>
      <c r="C29" s="18"/>
      <c r="D29" s="18"/>
      <c r="E29" s="18"/>
      <c r="F29" s="18"/>
      <c r="G29" s="18"/>
      <c r="H29" s="18"/>
      <c r="I29" s="11">
        <f t="shared" si="0"/>
        <v>0</v>
      </c>
      <c r="J29" s="11"/>
      <c r="K29" s="19" t="e">
        <f t="shared" si="1"/>
        <v>#DIV/0!</v>
      </c>
      <c r="L29" s="12">
        <f t="shared" si="2"/>
        <v>0</v>
      </c>
      <c r="M29" s="12"/>
      <c r="N29" s="20" t="e">
        <f t="shared" si="3"/>
        <v>#DIV/0!</v>
      </c>
      <c r="O29" s="14"/>
      <c r="P29" s="14"/>
      <c r="Q29" s="14"/>
      <c r="R29" s="16"/>
      <c r="S29" s="16"/>
      <c r="T29" s="16"/>
    </row>
    <row r="30" spans="1:20">
      <c r="A30" s="9" t="s">
        <v>30</v>
      </c>
      <c r="B30" s="10"/>
      <c r="C30" s="10"/>
      <c r="D30" s="10"/>
      <c r="E30" s="10"/>
      <c r="F30" s="10"/>
      <c r="G30" s="10"/>
      <c r="H30" s="10"/>
      <c r="I30" s="11"/>
      <c r="J30" s="11"/>
      <c r="K30" s="11"/>
      <c r="L30" s="12"/>
      <c r="M30" s="12"/>
      <c r="N30" s="12"/>
      <c r="O30" s="14"/>
      <c r="P30" s="14"/>
      <c r="Q30" s="14"/>
      <c r="R30" s="16"/>
      <c r="S30" s="16"/>
      <c r="T30" s="16"/>
    </row>
    <row r="31" spans="1:20">
      <c r="A31" s="17" t="s">
        <v>31</v>
      </c>
      <c r="B31" s="18">
        <v>935.56</v>
      </c>
      <c r="C31" s="18">
        <v>130.63999999999999</v>
      </c>
      <c r="D31" s="18">
        <v>161.82</v>
      </c>
      <c r="E31" s="18">
        <v>190.04</v>
      </c>
      <c r="F31" s="18">
        <v>18.23</v>
      </c>
      <c r="G31" s="18">
        <v>0</v>
      </c>
      <c r="H31" s="18">
        <v>23.13</v>
      </c>
      <c r="I31" s="11">
        <v>1274.47</v>
      </c>
      <c r="J31" s="11"/>
      <c r="K31" s="11">
        <v>0</v>
      </c>
      <c r="L31" s="12">
        <v>184.95</v>
      </c>
      <c r="M31" s="12"/>
      <c r="N31" s="20">
        <v>0</v>
      </c>
      <c r="O31" s="21"/>
      <c r="P31" s="21"/>
      <c r="Q31" s="14"/>
      <c r="R31" s="22"/>
      <c r="S31" s="22"/>
      <c r="T31" s="16"/>
    </row>
    <row r="32" spans="1:20">
      <c r="A32" s="17" t="s">
        <v>32</v>
      </c>
      <c r="B32" s="18">
        <v>1075.2</v>
      </c>
      <c r="C32" s="18">
        <v>154.12</v>
      </c>
      <c r="D32" s="18">
        <v>157.69999999999999</v>
      </c>
      <c r="E32" s="18">
        <v>218.4</v>
      </c>
      <c r="F32" s="18">
        <v>21.72</v>
      </c>
      <c r="G32" s="18">
        <v>0</v>
      </c>
      <c r="H32" s="18">
        <v>20.09</v>
      </c>
      <c r="I32" s="11">
        <v>1469.44</v>
      </c>
      <c r="J32" s="11"/>
      <c r="K32" s="11">
        <v>0</v>
      </c>
      <c r="L32" s="12">
        <v>177.79</v>
      </c>
      <c r="M32" s="12"/>
      <c r="N32" s="20">
        <v>0</v>
      </c>
      <c r="O32" s="21"/>
      <c r="P32" s="21"/>
      <c r="Q32" s="14"/>
      <c r="R32" s="22"/>
      <c r="S32" s="22"/>
      <c r="T32" s="16"/>
    </row>
  </sheetData>
  <mergeCells count="19">
    <mergeCell ref="S4:S7"/>
    <mergeCell ref="A1:T1"/>
    <mergeCell ref="A3:A7"/>
    <mergeCell ref="B3:T3"/>
    <mergeCell ref="B4:D4"/>
    <mergeCell ref="E4:H4"/>
    <mergeCell ref="I4:I7"/>
    <mergeCell ref="J4:J7"/>
    <mergeCell ref="K4:K7"/>
    <mergeCell ref="L4:L7"/>
    <mergeCell ref="M4:M7"/>
    <mergeCell ref="T4:T7"/>
    <mergeCell ref="B6:C6"/>
    <mergeCell ref="E6:H6"/>
    <mergeCell ref="N4:N7"/>
    <mergeCell ref="O4:O7"/>
    <mergeCell ref="P4:P7"/>
    <mergeCell ref="Q4:Q7"/>
    <mergeCell ref="R4:R7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topLeftCell="A4" workbookViewId="0">
      <selection activeCell="A34" sqref="A34:XFD35"/>
    </sheetView>
  </sheetViews>
  <sheetFormatPr defaultRowHeight="13.5"/>
  <cols>
    <col min="10" max="10" width="9.625" bestFit="1" customWidth="1"/>
    <col min="13" max="13" width="9.625" bestFit="1" customWidth="1"/>
  </cols>
  <sheetData>
    <row r="1" spans="1:19" ht="25.5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5"/>
      <c r="Q2" s="1"/>
      <c r="R2" s="1"/>
      <c r="S2" s="3" t="s">
        <v>1</v>
      </c>
    </row>
    <row r="3" spans="1:19">
      <c r="A3" s="47" t="s">
        <v>2</v>
      </c>
      <c r="B3" s="50" t="s">
        <v>58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4" spans="1:19">
      <c r="A4" s="48"/>
      <c r="B4" s="90" t="s">
        <v>4</v>
      </c>
      <c r="C4" s="91"/>
      <c r="D4" s="109"/>
      <c r="E4" s="90" t="s">
        <v>5</v>
      </c>
      <c r="F4" s="91"/>
      <c r="G4" s="109"/>
      <c r="H4" s="56" t="s">
        <v>7</v>
      </c>
      <c r="I4" s="56" t="s">
        <v>8</v>
      </c>
      <c r="J4" s="56" t="s">
        <v>9</v>
      </c>
      <c r="K4" s="62" t="s">
        <v>10</v>
      </c>
      <c r="L4" s="62" t="s">
        <v>11</v>
      </c>
      <c r="M4" s="62" t="s">
        <v>12</v>
      </c>
      <c r="N4" s="98" t="s">
        <v>13</v>
      </c>
      <c r="O4" s="98" t="s">
        <v>14</v>
      </c>
      <c r="P4" s="77" t="s">
        <v>15</v>
      </c>
      <c r="Q4" s="101" t="s">
        <v>16</v>
      </c>
      <c r="R4" s="101" t="s">
        <v>59</v>
      </c>
      <c r="S4" s="68" t="s">
        <v>60</v>
      </c>
    </row>
    <row r="5" spans="1:19" ht="48">
      <c r="A5" s="48"/>
      <c r="B5" s="6" t="s">
        <v>58</v>
      </c>
      <c r="C5" s="28" t="s">
        <v>61</v>
      </c>
      <c r="D5" s="28" t="s">
        <v>62</v>
      </c>
      <c r="E5" s="28" t="s">
        <v>63</v>
      </c>
      <c r="F5" s="28" t="s">
        <v>64</v>
      </c>
      <c r="G5" s="28" t="s">
        <v>58</v>
      </c>
      <c r="H5" s="57"/>
      <c r="I5" s="57"/>
      <c r="J5" s="57"/>
      <c r="K5" s="63"/>
      <c r="L5" s="63"/>
      <c r="M5" s="63"/>
      <c r="N5" s="99"/>
      <c r="O5" s="99"/>
      <c r="P5" s="78"/>
      <c r="Q5" s="102"/>
      <c r="R5" s="102"/>
      <c r="S5" s="69"/>
    </row>
    <row r="6" spans="1:19" ht="22.5">
      <c r="A6" s="48"/>
      <c r="B6" s="7" t="s">
        <v>23</v>
      </c>
      <c r="C6" s="90" t="s">
        <v>65</v>
      </c>
      <c r="D6" s="109"/>
      <c r="E6" s="90" t="s">
        <v>66</v>
      </c>
      <c r="F6" s="91"/>
      <c r="G6" s="109"/>
      <c r="H6" s="57"/>
      <c r="I6" s="57"/>
      <c r="J6" s="57"/>
      <c r="K6" s="63"/>
      <c r="L6" s="63"/>
      <c r="M6" s="63"/>
      <c r="N6" s="99"/>
      <c r="O6" s="99"/>
      <c r="P6" s="78"/>
      <c r="Q6" s="102"/>
      <c r="R6" s="102"/>
      <c r="S6" s="69"/>
    </row>
    <row r="7" spans="1:19">
      <c r="A7" s="49"/>
      <c r="B7" s="8" t="s">
        <v>25</v>
      </c>
      <c r="C7" s="28" t="s">
        <v>26</v>
      </c>
      <c r="D7" s="28" t="s">
        <v>26</v>
      </c>
      <c r="E7" s="28" t="s">
        <v>26</v>
      </c>
      <c r="F7" s="28" t="s">
        <v>26</v>
      </c>
      <c r="G7" s="28" t="s">
        <v>25</v>
      </c>
      <c r="H7" s="58"/>
      <c r="I7" s="58"/>
      <c r="J7" s="58"/>
      <c r="K7" s="64"/>
      <c r="L7" s="64"/>
      <c r="M7" s="64"/>
      <c r="N7" s="100"/>
      <c r="O7" s="100"/>
      <c r="P7" s="79"/>
      <c r="Q7" s="103"/>
      <c r="R7" s="103"/>
      <c r="S7" s="70"/>
    </row>
    <row r="8" spans="1:19">
      <c r="A8" s="29" t="s">
        <v>27</v>
      </c>
      <c r="B8" s="10"/>
      <c r="C8" s="10"/>
      <c r="D8" s="10"/>
      <c r="E8" s="10"/>
      <c r="F8" s="10"/>
      <c r="G8" s="10"/>
      <c r="H8" s="11"/>
      <c r="I8" s="11"/>
      <c r="J8" s="11"/>
      <c r="K8" s="12"/>
      <c r="L8" s="12"/>
      <c r="M8" s="12"/>
      <c r="N8" s="14"/>
      <c r="O8" s="14"/>
      <c r="P8" s="14"/>
      <c r="Q8" s="16"/>
      <c r="R8" s="16"/>
      <c r="S8" s="16"/>
    </row>
    <row r="9" spans="1:19">
      <c r="A9" s="29" t="s">
        <v>28</v>
      </c>
      <c r="B9" s="10"/>
      <c r="C9" s="10"/>
      <c r="D9" s="10"/>
      <c r="E9" s="10"/>
      <c r="F9" s="10"/>
      <c r="G9" s="10"/>
      <c r="H9" s="11"/>
      <c r="I9" s="11"/>
      <c r="J9" s="11"/>
      <c r="K9" s="12"/>
      <c r="L9" s="12"/>
      <c r="M9" s="12"/>
      <c r="N9" s="14"/>
      <c r="O9" s="14"/>
      <c r="P9" s="14"/>
      <c r="Q9" s="16"/>
      <c r="R9" s="16"/>
      <c r="S9" s="16"/>
    </row>
    <row r="10" spans="1:19">
      <c r="A10" s="17" t="s">
        <v>29</v>
      </c>
      <c r="B10" s="18">
        <v>168</v>
      </c>
      <c r="C10" s="18">
        <v>472.35</v>
      </c>
      <c r="D10" s="18">
        <v>51.82</v>
      </c>
      <c r="E10" s="18">
        <v>2.88</v>
      </c>
      <c r="F10" s="18">
        <v>17.87</v>
      </c>
      <c r="G10" s="18">
        <v>3.68</v>
      </c>
      <c r="H10" s="11">
        <v>544.91999999999996</v>
      </c>
      <c r="I10" s="11"/>
      <c r="J10" s="11">
        <v>0</v>
      </c>
      <c r="K10" s="12">
        <v>171.68</v>
      </c>
      <c r="L10" s="12"/>
      <c r="M10" s="12">
        <v>0</v>
      </c>
      <c r="N10" s="21"/>
      <c r="O10" s="21"/>
      <c r="P10" s="14"/>
      <c r="Q10" s="22"/>
      <c r="R10" s="22"/>
      <c r="S10" s="16"/>
    </row>
    <row r="11" spans="1:19" ht="27" hidden="1">
      <c r="A11" s="17" t="s">
        <v>109</v>
      </c>
      <c r="B11" s="18"/>
      <c r="C11" s="18"/>
      <c r="D11" s="18"/>
      <c r="E11" s="18"/>
      <c r="F11" s="18"/>
      <c r="G11" s="18"/>
      <c r="H11" s="11">
        <f>C11+D11+E11+F11</f>
        <v>0</v>
      </c>
      <c r="I11" s="11"/>
      <c r="J11" s="19" t="e">
        <f>I11/H11</f>
        <v>#DIV/0!</v>
      </c>
      <c r="K11" s="12">
        <f>B11+G11</f>
        <v>0</v>
      </c>
      <c r="L11" s="12"/>
      <c r="M11" s="20" t="e">
        <f>L11/K11</f>
        <v>#DIV/0!</v>
      </c>
      <c r="N11" s="21"/>
      <c r="O11" s="21"/>
      <c r="P11" s="14"/>
      <c r="Q11" s="22"/>
      <c r="R11" s="22"/>
      <c r="S11" s="16"/>
    </row>
    <row r="12" spans="1:19" ht="27" hidden="1">
      <c r="A12" s="17" t="s">
        <v>110</v>
      </c>
      <c r="B12" s="18"/>
      <c r="C12" s="18"/>
      <c r="D12" s="18"/>
      <c r="E12" s="18"/>
      <c r="F12" s="18"/>
      <c r="G12" s="18"/>
      <c r="H12" s="11">
        <f t="shared" ref="H12:H29" si="0">C12+D12+E12+F12</f>
        <v>0</v>
      </c>
      <c r="I12" s="11"/>
      <c r="J12" s="19" t="e">
        <f t="shared" ref="J12:J29" si="1">I12/H12</f>
        <v>#DIV/0!</v>
      </c>
      <c r="K12" s="12">
        <f t="shared" ref="K12:K29" si="2">B12+G12</f>
        <v>0</v>
      </c>
      <c r="L12" s="12"/>
      <c r="M12" s="20" t="e">
        <f t="shared" ref="M12:M29" si="3">L12/K12</f>
        <v>#DIV/0!</v>
      </c>
      <c r="N12" s="21"/>
      <c r="O12" s="21"/>
      <c r="P12" s="14"/>
      <c r="Q12" s="22"/>
      <c r="R12" s="22"/>
      <c r="S12" s="16"/>
    </row>
    <row r="13" spans="1:19" ht="27" hidden="1">
      <c r="A13" s="17" t="s">
        <v>111</v>
      </c>
      <c r="B13" s="18"/>
      <c r="C13" s="18"/>
      <c r="D13" s="18"/>
      <c r="E13" s="18"/>
      <c r="F13" s="18"/>
      <c r="G13" s="18"/>
      <c r="H13" s="11">
        <f t="shared" si="0"/>
        <v>0</v>
      </c>
      <c r="I13" s="11"/>
      <c r="J13" s="19" t="e">
        <f t="shared" si="1"/>
        <v>#DIV/0!</v>
      </c>
      <c r="K13" s="12">
        <f t="shared" si="2"/>
        <v>0</v>
      </c>
      <c r="L13" s="12"/>
      <c r="M13" s="20" t="e">
        <f t="shared" si="3"/>
        <v>#DIV/0!</v>
      </c>
      <c r="N13" s="21"/>
      <c r="O13" s="21"/>
      <c r="P13" s="14"/>
      <c r="Q13" s="22"/>
      <c r="R13" s="22"/>
      <c r="S13" s="16"/>
    </row>
    <row r="14" spans="1:19" ht="27" hidden="1">
      <c r="A14" s="17" t="s">
        <v>112</v>
      </c>
      <c r="B14" s="18"/>
      <c r="C14" s="18"/>
      <c r="D14" s="18"/>
      <c r="E14" s="18"/>
      <c r="F14" s="18"/>
      <c r="G14" s="18"/>
      <c r="H14" s="11">
        <f t="shared" si="0"/>
        <v>0</v>
      </c>
      <c r="I14" s="11"/>
      <c r="J14" s="19" t="e">
        <f t="shared" si="1"/>
        <v>#DIV/0!</v>
      </c>
      <c r="K14" s="12">
        <f t="shared" si="2"/>
        <v>0</v>
      </c>
      <c r="L14" s="12"/>
      <c r="M14" s="20" t="e">
        <f t="shared" si="3"/>
        <v>#DIV/0!</v>
      </c>
      <c r="N14" s="21"/>
      <c r="O14" s="21"/>
      <c r="P14" s="14"/>
      <c r="Q14" s="22"/>
      <c r="R14" s="22"/>
      <c r="S14" s="16"/>
    </row>
    <row r="15" spans="1:19" ht="27" hidden="1">
      <c r="A15" s="17" t="s">
        <v>113</v>
      </c>
      <c r="B15" s="18"/>
      <c r="C15" s="18"/>
      <c r="D15" s="18"/>
      <c r="E15" s="18"/>
      <c r="F15" s="18"/>
      <c r="G15" s="18"/>
      <c r="H15" s="11">
        <f t="shared" si="0"/>
        <v>0</v>
      </c>
      <c r="I15" s="11"/>
      <c r="J15" s="19" t="e">
        <f t="shared" si="1"/>
        <v>#DIV/0!</v>
      </c>
      <c r="K15" s="12">
        <f t="shared" si="2"/>
        <v>0</v>
      </c>
      <c r="L15" s="12"/>
      <c r="M15" s="20" t="e">
        <f t="shared" si="3"/>
        <v>#DIV/0!</v>
      </c>
      <c r="N15" s="21"/>
      <c r="O15" s="21"/>
      <c r="P15" s="14"/>
      <c r="Q15" s="22"/>
      <c r="R15" s="22"/>
      <c r="S15" s="16"/>
    </row>
    <row r="16" spans="1:19" ht="27" hidden="1">
      <c r="A16" s="17" t="s">
        <v>114</v>
      </c>
      <c r="B16" s="18"/>
      <c r="C16" s="18"/>
      <c r="D16" s="18"/>
      <c r="E16" s="18"/>
      <c r="F16" s="18"/>
      <c r="G16" s="18"/>
      <c r="H16" s="11">
        <f t="shared" si="0"/>
        <v>0</v>
      </c>
      <c r="I16" s="11"/>
      <c r="J16" s="19" t="e">
        <f t="shared" si="1"/>
        <v>#DIV/0!</v>
      </c>
      <c r="K16" s="12">
        <f t="shared" si="2"/>
        <v>0</v>
      </c>
      <c r="L16" s="12"/>
      <c r="M16" s="20" t="e">
        <f t="shared" si="3"/>
        <v>#DIV/0!</v>
      </c>
      <c r="N16" s="21"/>
      <c r="O16" s="21"/>
      <c r="P16" s="14"/>
      <c r="Q16" s="22"/>
      <c r="R16" s="22"/>
      <c r="S16" s="16"/>
    </row>
    <row r="17" spans="1:20" ht="27" hidden="1">
      <c r="A17" s="17" t="s">
        <v>115</v>
      </c>
      <c r="B17" s="18"/>
      <c r="C17" s="18"/>
      <c r="D17" s="18"/>
      <c r="E17" s="18"/>
      <c r="F17" s="18"/>
      <c r="G17" s="18"/>
      <c r="H17" s="11">
        <f t="shared" si="0"/>
        <v>0</v>
      </c>
      <c r="I17" s="11"/>
      <c r="J17" s="19" t="e">
        <f t="shared" si="1"/>
        <v>#DIV/0!</v>
      </c>
      <c r="K17" s="12">
        <f t="shared" si="2"/>
        <v>0</v>
      </c>
      <c r="L17" s="12"/>
      <c r="M17" s="20" t="e">
        <f t="shared" si="3"/>
        <v>#DIV/0!</v>
      </c>
      <c r="N17" s="21"/>
      <c r="O17" s="21"/>
      <c r="P17" s="14"/>
      <c r="Q17" s="22"/>
      <c r="R17" s="22"/>
      <c r="S17" s="16"/>
    </row>
    <row r="18" spans="1:20" ht="27" hidden="1">
      <c r="A18" s="17" t="s">
        <v>116</v>
      </c>
      <c r="B18" s="18"/>
      <c r="C18" s="18"/>
      <c r="D18" s="18"/>
      <c r="E18" s="18"/>
      <c r="F18" s="18"/>
      <c r="G18" s="18"/>
      <c r="H18" s="11">
        <f t="shared" si="0"/>
        <v>0</v>
      </c>
      <c r="I18" s="11"/>
      <c r="J18" s="19" t="e">
        <f t="shared" si="1"/>
        <v>#DIV/0!</v>
      </c>
      <c r="K18" s="12">
        <f t="shared" si="2"/>
        <v>0</v>
      </c>
      <c r="L18" s="12"/>
      <c r="M18" s="20" t="e">
        <f t="shared" si="3"/>
        <v>#DIV/0!</v>
      </c>
      <c r="N18" s="21"/>
      <c r="O18" s="21"/>
      <c r="P18" s="14"/>
      <c r="Q18" s="22"/>
      <c r="R18" s="22"/>
      <c r="S18" s="16"/>
    </row>
    <row r="19" spans="1:20" ht="27" hidden="1">
      <c r="A19" s="17" t="s">
        <v>117</v>
      </c>
      <c r="B19" s="18"/>
      <c r="C19" s="18"/>
      <c r="D19" s="18"/>
      <c r="E19" s="18"/>
      <c r="F19" s="18"/>
      <c r="G19" s="18"/>
      <c r="H19" s="11">
        <f t="shared" si="0"/>
        <v>0</v>
      </c>
      <c r="I19" s="11"/>
      <c r="J19" s="19" t="e">
        <f t="shared" si="1"/>
        <v>#DIV/0!</v>
      </c>
      <c r="K19" s="12">
        <f t="shared" si="2"/>
        <v>0</v>
      </c>
      <c r="L19" s="12"/>
      <c r="M19" s="20" t="e">
        <f t="shared" si="3"/>
        <v>#DIV/0!</v>
      </c>
      <c r="N19" s="21"/>
      <c r="O19" s="21"/>
      <c r="P19" s="14"/>
      <c r="Q19" s="22"/>
      <c r="R19" s="22"/>
      <c r="S19" s="16"/>
    </row>
    <row r="20" spans="1:20" ht="40.5" hidden="1">
      <c r="A20" s="17" t="s">
        <v>118</v>
      </c>
      <c r="B20" s="18"/>
      <c r="C20" s="18"/>
      <c r="D20" s="18"/>
      <c r="E20" s="18"/>
      <c r="F20" s="18"/>
      <c r="G20" s="18"/>
      <c r="H20" s="11">
        <f t="shared" si="0"/>
        <v>0</v>
      </c>
      <c r="I20" s="11"/>
      <c r="J20" s="19" t="e">
        <f t="shared" si="1"/>
        <v>#DIV/0!</v>
      </c>
      <c r="K20" s="12">
        <f t="shared" si="2"/>
        <v>0</v>
      </c>
      <c r="L20" s="12"/>
      <c r="M20" s="20" t="e">
        <f t="shared" si="3"/>
        <v>#DIV/0!</v>
      </c>
      <c r="N20" s="21"/>
      <c r="O20" s="21"/>
      <c r="P20" s="14"/>
      <c r="Q20" s="22"/>
      <c r="R20" s="22"/>
      <c r="S20" s="16"/>
    </row>
    <row r="21" spans="1:20" hidden="1">
      <c r="A21" s="17" t="s">
        <v>119</v>
      </c>
      <c r="B21" s="18"/>
      <c r="C21" s="18"/>
      <c r="D21" s="18"/>
      <c r="E21" s="18"/>
      <c r="F21" s="18"/>
      <c r="G21" s="18"/>
      <c r="H21" s="11">
        <f t="shared" si="0"/>
        <v>0</v>
      </c>
      <c r="I21" s="11"/>
      <c r="J21" s="19" t="e">
        <f t="shared" si="1"/>
        <v>#DIV/0!</v>
      </c>
      <c r="K21" s="12">
        <f t="shared" si="2"/>
        <v>0</v>
      </c>
      <c r="L21" s="12"/>
      <c r="M21" s="20" t="e">
        <f t="shared" si="3"/>
        <v>#DIV/0!</v>
      </c>
      <c r="N21" s="21"/>
      <c r="O21" s="21"/>
      <c r="P21" s="14"/>
      <c r="Q21" s="22"/>
      <c r="R21" s="22"/>
      <c r="S21" s="16"/>
    </row>
    <row r="22" spans="1:20" hidden="1">
      <c r="A22" s="17" t="s">
        <v>120</v>
      </c>
      <c r="B22" s="18"/>
      <c r="C22" s="18"/>
      <c r="D22" s="18"/>
      <c r="E22" s="18"/>
      <c r="F22" s="18"/>
      <c r="G22" s="18"/>
      <c r="H22" s="11">
        <f t="shared" si="0"/>
        <v>0</v>
      </c>
      <c r="I22" s="11"/>
      <c r="J22" s="19" t="e">
        <f t="shared" si="1"/>
        <v>#DIV/0!</v>
      </c>
      <c r="K22" s="12">
        <f t="shared" si="2"/>
        <v>0</v>
      </c>
      <c r="L22" s="12"/>
      <c r="M22" s="20" t="e">
        <f t="shared" si="3"/>
        <v>#DIV/0!</v>
      </c>
      <c r="N22" s="21"/>
      <c r="O22" s="21"/>
      <c r="P22" s="14"/>
      <c r="Q22" s="22"/>
      <c r="R22" s="22"/>
      <c r="S22" s="16"/>
    </row>
    <row r="23" spans="1:20" ht="27" hidden="1">
      <c r="A23" s="17" t="s">
        <v>121</v>
      </c>
      <c r="B23" s="18"/>
      <c r="C23" s="18"/>
      <c r="D23" s="18"/>
      <c r="E23" s="18"/>
      <c r="F23" s="18"/>
      <c r="G23" s="18"/>
      <c r="H23" s="11">
        <f t="shared" si="0"/>
        <v>0</v>
      </c>
      <c r="I23" s="11"/>
      <c r="J23" s="19" t="e">
        <f t="shared" si="1"/>
        <v>#DIV/0!</v>
      </c>
      <c r="K23" s="12">
        <f t="shared" si="2"/>
        <v>0</v>
      </c>
      <c r="L23" s="12"/>
      <c r="M23" s="20" t="e">
        <f t="shared" si="3"/>
        <v>#DIV/0!</v>
      </c>
      <c r="N23" s="21"/>
      <c r="O23" s="21"/>
      <c r="P23" s="14"/>
      <c r="Q23" s="22"/>
      <c r="R23" s="22"/>
      <c r="S23" s="16"/>
    </row>
    <row r="24" spans="1:20" hidden="1">
      <c r="A24" s="17" t="s">
        <v>122</v>
      </c>
      <c r="B24" s="18"/>
      <c r="C24" s="18"/>
      <c r="D24" s="18"/>
      <c r="E24" s="18"/>
      <c r="F24" s="18"/>
      <c r="G24" s="18"/>
      <c r="H24" s="11">
        <f t="shared" si="0"/>
        <v>0</v>
      </c>
      <c r="I24" s="11"/>
      <c r="J24" s="19" t="e">
        <f t="shared" si="1"/>
        <v>#DIV/0!</v>
      </c>
      <c r="K24" s="12">
        <f t="shared" si="2"/>
        <v>0</v>
      </c>
      <c r="L24" s="12"/>
      <c r="M24" s="20" t="e">
        <f t="shared" si="3"/>
        <v>#DIV/0!</v>
      </c>
      <c r="N24" s="21"/>
      <c r="O24" s="21"/>
      <c r="P24" s="14"/>
      <c r="Q24" s="22"/>
      <c r="R24" s="22"/>
      <c r="S24" s="16"/>
    </row>
    <row r="25" spans="1:20" hidden="1">
      <c r="A25" s="17" t="s">
        <v>123</v>
      </c>
      <c r="B25" s="18"/>
      <c r="C25" s="18"/>
      <c r="D25" s="18"/>
      <c r="E25" s="18"/>
      <c r="F25" s="18"/>
      <c r="G25" s="18"/>
      <c r="H25" s="11">
        <f t="shared" si="0"/>
        <v>0</v>
      </c>
      <c r="I25" s="11"/>
      <c r="J25" s="19" t="e">
        <f t="shared" si="1"/>
        <v>#DIV/0!</v>
      </c>
      <c r="K25" s="12">
        <f t="shared" si="2"/>
        <v>0</v>
      </c>
      <c r="L25" s="12"/>
      <c r="M25" s="20" t="e">
        <f t="shared" si="3"/>
        <v>#DIV/0!</v>
      </c>
      <c r="N25" s="21"/>
      <c r="O25" s="21"/>
      <c r="P25" s="14"/>
      <c r="Q25" s="22"/>
      <c r="R25" s="22"/>
      <c r="S25" s="16"/>
    </row>
    <row r="26" spans="1:20">
      <c r="A26" s="17" t="s">
        <v>124</v>
      </c>
      <c r="B26" s="18">
        <v>22.83</v>
      </c>
      <c r="C26" s="18">
        <v>82.75</v>
      </c>
      <c r="D26" s="18">
        <v>3.6</v>
      </c>
      <c r="E26" s="18">
        <v>0.51</v>
      </c>
      <c r="F26" s="18">
        <v>1.3</v>
      </c>
      <c r="G26" s="18">
        <v>0.4</v>
      </c>
      <c r="H26" s="11">
        <f t="shared" si="0"/>
        <v>88.16</v>
      </c>
      <c r="I26" s="11">
        <v>88.16</v>
      </c>
      <c r="J26" s="19">
        <f t="shared" si="1"/>
        <v>1</v>
      </c>
      <c r="K26" s="12">
        <f t="shared" si="2"/>
        <v>23.229999999999997</v>
      </c>
      <c r="L26" s="12">
        <v>23.23</v>
      </c>
      <c r="M26" s="20">
        <f t="shared" si="3"/>
        <v>1.0000000000000002</v>
      </c>
      <c r="N26" s="21">
        <v>27.4</v>
      </c>
      <c r="O26" s="21">
        <v>0</v>
      </c>
      <c r="P26" s="14">
        <f>O26/N26</f>
        <v>0</v>
      </c>
      <c r="Q26" s="22"/>
      <c r="R26" s="22"/>
      <c r="S26" s="16"/>
      <c r="T26" t="s">
        <v>129</v>
      </c>
    </row>
    <row r="27" spans="1:20">
      <c r="A27" s="17" t="s">
        <v>125</v>
      </c>
      <c r="B27" s="18"/>
      <c r="C27" s="18"/>
      <c r="D27" s="18"/>
      <c r="E27" s="18"/>
      <c r="F27" s="18"/>
      <c r="G27" s="18"/>
      <c r="H27" s="11">
        <f t="shared" si="0"/>
        <v>0</v>
      </c>
      <c r="I27" s="11"/>
      <c r="J27" s="19" t="e">
        <f t="shared" si="1"/>
        <v>#DIV/0!</v>
      </c>
      <c r="K27" s="12">
        <f t="shared" si="2"/>
        <v>0</v>
      </c>
      <c r="L27" s="12"/>
      <c r="M27" s="20" t="e">
        <f t="shared" si="3"/>
        <v>#DIV/0!</v>
      </c>
      <c r="N27" s="21"/>
      <c r="O27" s="21"/>
      <c r="P27" s="14"/>
      <c r="Q27" s="22"/>
      <c r="R27" s="22"/>
      <c r="S27" s="16"/>
    </row>
    <row r="28" spans="1:20">
      <c r="A28" s="17" t="s">
        <v>126</v>
      </c>
      <c r="B28" s="18"/>
      <c r="C28" s="18"/>
      <c r="D28" s="18"/>
      <c r="E28" s="18"/>
      <c r="F28" s="18"/>
      <c r="G28" s="18"/>
      <c r="H28" s="11">
        <f t="shared" si="0"/>
        <v>0</v>
      </c>
      <c r="I28" s="11"/>
      <c r="J28" s="19" t="e">
        <f t="shared" si="1"/>
        <v>#DIV/0!</v>
      </c>
      <c r="K28" s="12">
        <f t="shared" si="2"/>
        <v>0</v>
      </c>
      <c r="L28" s="12"/>
      <c r="M28" s="20" t="e">
        <f t="shared" si="3"/>
        <v>#DIV/0!</v>
      </c>
      <c r="N28" s="21"/>
      <c r="O28" s="21"/>
      <c r="P28" s="14"/>
      <c r="Q28" s="22"/>
      <c r="R28" s="22"/>
      <c r="S28" s="16"/>
    </row>
    <row r="29" spans="1:20">
      <c r="A29" s="17" t="s">
        <v>127</v>
      </c>
      <c r="B29" s="18"/>
      <c r="C29" s="18"/>
      <c r="D29" s="18"/>
      <c r="E29" s="18"/>
      <c r="F29" s="18"/>
      <c r="G29" s="18"/>
      <c r="H29" s="11">
        <f t="shared" si="0"/>
        <v>0</v>
      </c>
      <c r="I29" s="11"/>
      <c r="J29" s="19" t="e">
        <f t="shared" si="1"/>
        <v>#DIV/0!</v>
      </c>
      <c r="K29" s="12">
        <f t="shared" si="2"/>
        <v>0</v>
      </c>
      <c r="L29" s="12"/>
      <c r="M29" s="20" t="e">
        <f t="shared" si="3"/>
        <v>#DIV/0!</v>
      </c>
      <c r="N29" s="21"/>
      <c r="O29" s="21"/>
      <c r="P29" s="14"/>
      <c r="Q29" s="22"/>
      <c r="R29" s="22"/>
      <c r="S29" s="16"/>
    </row>
    <row r="30" spans="1:20">
      <c r="A30" s="9" t="s">
        <v>30</v>
      </c>
      <c r="B30" s="10"/>
      <c r="C30" s="10"/>
      <c r="D30" s="10"/>
      <c r="E30" s="10"/>
      <c r="F30" s="10"/>
      <c r="G30" s="10"/>
      <c r="H30" s="11"/>
      <c r="I30" s="11"/>
      <c r="J30" s="11"/>
      <c r="K30" s="12"/>
      <c r="L30" s="12"/>
      <c r="M30" s="12"/>
      <c r="N30" s="14"/>
      <c r="O30" s="14"/>
      <c r="P30" s="14"/>
      <c r="Q30" s="16"/>
      <c r="R30" s="16"/>
      <c r="S30" s="16"/>
    </row>
    <row r="31" spans="1:20">
      <c r="A31" s="17" t="s">
        <v>31</v>
      </c>
      <c r="B31" s="18">
        <v>126.84</v>
      </c>
      <c r="C31" s="18">
        <v>121.41</v>
      </c>
      <c r="D31" s="18">
        <v>78.28</v>
      </c>
      <c r="E31" s="18">
        <v>0.74</v>
      </c>
      <c r="F31" s="18">
        <v>28.86</v>
      </c>
      <c r="G31" s="18">
        <v>9.6300000000000008</v>
      </c>
      <c r="H31" s="11">
        <v>229.29</v>
      </c>
      <c r="I31" s="11"/>
      <c r="J31" s="11">
        <v>0</v>
      </c>
      <c r="K31" s="12">
        <v>136.47</v>
      </c>
      <c r="L31" s="12"/>
      <c r="M31" s="12">
        <v>0</v>
      </c>
      <c r="N31" s="21"/>
      <c r="O31" s="21"/>
      <c r="P31" s="14"/>
      <c r="Q31" s="22"/>
      <c r="R31" s="22"/>
      <c r="S31" s="16"/>
    </row>
    <row r="32" spans="1:20">
      <c r="A32" s="17" t="s">
        <v>32</v>
      </c>
      <c r="B32" s="18">
        <v>115.86</v>
      </c>
      <c r="C32" s="18">
        <v>139.53</v>
      </c>
      <c r="D32" s="18">
        <v>74.05</v>
      </c>
      <c r="E32" s="18">
        <v>0.85</v>
      </c>
      <c r="F32" s="18">
        <v>26.58</v>
      </c>
      <c r="G32" s="18">
        <v>7.29</v>
      </c>
      <c r="H32" s="11">
        <v>241.01</v>
      </c>
      <c r="I32" s="11"/>
      <c r="J32" s="11">
        <v>0</v>
      </c>
      <c r="K32" s="12">
        <v>123.15</v>
      </c>
      <c r="L32" s="12"/>
      <c r="M32" s="12">
        <v>0</v>
      </c>
      <c r="N32" s="21"/>
      <c r="O32" s="21"/>
      <c r="P32" s="14"/>
      <c r="Q32" s="22"/>
      <c r="R32" s="22"/>
      <c r="S32" s="16"/>
    </row>
  </sheetData>
  <mergeCells count="19">
    <mergeCell ref="R4:R7"/>
    <mergeCell ref="A1:S1"/>
    <mergeCell ref="A3:A7"/>
    <mergeCell ref="B3:S3"/>
    <mergeCell ref="B4:D4"/>
    <mergeCell ref="E4:G4"/>
    <mergeCell ref="H4:H7"/>
    <mergeCell ref="I4:I7"/>
    <mergeCell ref="J4:J7"/>
    <mergeCell ref="K4:K7"/>
    <mergeCell ref="L4:L7"/>
    <mergeCell ref="S4:S7"/>
    <mergeCell ref="C6:D6"/>
    <mergeCell ref="E6:G6"/>
    <mergeCell ref="M4:M7"/>
    <mergeCell ref="N4:N7"/>
    <mergeCell ref="O4:O7"/>
    <mergeCell ref="P4:P7"/>
    <mergeCell ref="Q4:Q7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32"/>
  <sheetViews>
    <sheetView topLeftCell="A4" workbookViewId="0">
      <selection activeCell="G34" sqref="A34:XFD34"/>
    </sheetView>
  </sheetViews>
  <sheetFormatPr defaultRowHeight="13.5"/>
  <cols>
    <col min="30" max="30" width="10.75" customWidth="1"/>
    <col min="32" max="32" width="9.625" bestFit="1" customWidth="1"/>
    <col min="35" max="35" width="9.625" bestFit="1" customWidth="1"/>
  </cols>
  <sheetData>
    <row r="1" spans="1:41" ht="25.5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  <c r="U2" s="4"/>
      <c r="V2" s="4"/>
      <c r="W2" s="4"/>
      <c r="X2" s="23"/>
      <c r="Y2" s="23"/>
      <c r="Z2" s="23"/>
      <c r="AA2" s="23"/>
      <c r="AB2" s="23"/>
      <c r="AC2" s="23" t="s">
        <v>26</v>
      </c>
      <c r="AD2" s="2" t="s">
        <v>25</v>
      </c>
      <c r="AE2" s="2"/>
      <c r="AF2" s="3"/>
      <c r="AG2" s="2"/>
      <c r="AH2" s="2"/>
      <c r="AI2" s="3"/>
      <c r="AJ2" s="1"/>
      <c r="AK2" s="1"/>
      <c r="AL2" s="5"/>
      <c r="AM2" s="1"/>
      <c r="AN2" s="1"/>
      <c r="AO2" s="3" t="s">
        <v>1</v>
      </c>
    </row>
    <row r="3" spans="1:41">
      <c r="A3" s="47" t="s">
        <v>2</v>
      </c>
      <c r="B3" s="110" t="s">
        <v>68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2"/>
    </row>
    <row r="4" spans="1:41">
      <c r="A4" s="48"/>
      <c r="B4" s="50" t="s">
        <v>4</v>
      </c>
      <c r="C4" s="51"/>
      <c r="D4" s="51"/>
      <c r="E4" s="51"/>
      <c r="F4" s="52"/>
      <c r="G4" s="50" t="s">
        <v>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S4" s="110" t="s">
        <v>5</v>
      </c>
      <c r="T4" s="111"/>
      <c r="U4" s="111"/>
      <c r="V4" s="111"/>
      <c r="W4" s="112"/>
      <c r="X4" s="113" t="s">
        <v>69</v>
      </c>
      <c r="Y4" s="114"/>
      <c r="Z4" s="114"/>
      <c r="AA4" s="114"/>
      <c r="AB4" s="114"/>
      <c r="AC4" s="115"/>
      <c r="AD4" s="56" t="s">
        <v>7</v>
      </c>
      <c r="AE4" s="56" t="s">
        <v>8</v>
      </c>
      <c r="AF4" s="59" t="s">
        <v>9</v>
      </c>
      <c r="AG4" s="62" t="s">
        <v>10</v>
      </c>
      <c r="AH4" s="62" t="s">
        <v>11</v>
      </c>
      <c r="AI4" s="80" t="s">
        <v>12</v>
      </c>
      <c r="AJ4" s="98" t="s">
        <v>13</v>
      </c>
      <c r="AK4" s="98" t="s">
        <v>14</v>
      </c>
      <c r="AL4" s="77" t="s">
        <v>15</v>
      </c>
      <c r="AM4" s="101" t="s">
        <v>16</v>
      </c>
      <c r="AN4" s="101" t="s">
        <v>59</v>
      </c>
      <c r="AO4" s="68" t="s">
        <v>60</v>
      </c>
    </row>
    <row r="5" spans="1:41" ht="72">
      <c r="A5" s="48"/>
      <c r="B5" s="25" t="s">
        <v>70</v>
      </c>
      <c r="C5" s="25" t="s">
        <v>71</v>
      </c>
      <c r="D5" s="25" t="s">
        <v>72</v>
      </c>
      <c r="E5" s="25" t="s">
        <v>73</v>
      </c>
      <c r="F5" s="25" t="s">
        <v>73</v>
      </c>
      <c r="G5" s="25" t="s">
        <v>74</v>
      </c>
      <c r="H5" s="25" t="s">
        <v>75</v>
      </c>
      <c r="I5" s="25" t="s">
        <v>76</v>
      </c>
      <c r="J5" s="25" t="s">
        <v>73</v>
      </c>
      <c r="K5" s="116" t="s">
        <v>77</v>
      </c>
      <c r="L5" s="117"/>
      <c r="M5" s="25" t="s">
        <v>78</v>
      </c>
      <c r="N5" s="25" t="s">
        <v>79</v>
      </c>
      <c r="O5" s="25" t="s">
        <v>80</v>
      </c>
      <c r="P5" s="25" t="s">
        <v>81</v>
      </c>
      <c r="Q5" s="25" t="s">
        <v>82</v>
      </c>
      <c r="R5" s="25" t="s">
        <v>83</v>
      </c>
      <c r="S5" s="30" t="s">
        <v>84</v>
      </c>
      <c r="T5" s="30" t="s">
        <v>85</v>
      </c>
      <c r="U5" s="30" t="s">
        <v>86</v>
      </c>
      <c r="V5" s="30" t="s">
        <v>87</v>
      </c>
      <c r="W5" s="30" t="s">
        <v>88</v>
      </c>
      <c r="X5" s="25" t="s">
        <v>89</v>
      </c>
      <c r="Y5" s="25" t="s">
        <v>90</v>
      </c>
      <c r="Z5" s="25" t="s">
        <v>91</v>
      </c>
      <c r="AA5" s="25" t="s">
        <v>92</v>
      </c>
      <c r="AB5" s="25" t="s">
        <v>93</v>
      </c>
      <c r="AC5" s="25" t="s">
        <v>94</v>
      </c>
      <c r="AD5" s="57"/>
      <c r="AE5" s="57"/>
      <c r="AF5" s="60"/>
      <c r="AG5" s="63"/>
      <c r="AH5" s="63"/>
      <c r="AI5" s="81"/>
      <c r="AJ5" s="99"/>
      <c r="AK5" s="99"/>
      <c r="AL5" s="78"/>
      <c r="AM5" s="102"/>
      <c r="AN5" s="102"/>
      <c r="AO5" s="69"/>
    </row>
    <row r="6" spans="1:41" ht="36">
      <c r="A6" s="48"/>
      <c r="B6" s="90" t="s">
        <v>95</v>
      </c>
      <c r="C6" s="91"/>
      <c r="D6" s="91"/>
      <c r="E6" s="109"/>
      <c r="F6" s="7" t="s">
        <v>23</v>
      </c>
      <c r="G6" s="90" t="s">
        <v>96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109"/>
      <c r="S6" s="90" t="s">
        <v>97</v>
      </c>
      <c r="T6" s="91"/>
      <c r="U6" s="91"/>
      <c r="V6" s="109"/>
      <c r="W6" s="27" t="s">
        <v>98</v>
      </c>
      <c r="X6" s="90" t="s">
        <v>99</v>
      </c>
      <c r="Y6" s="91"/>
      <c r="Z6" s="91"/>
      <c r="AA6" s="91"/>
      <c r="AB6" s="91"/>
      <c r="AC6" s="109"/>
      <c r="AD6" s="57"/>
      <c r="AE6" s="57"/>
      <c r="AF6" s="60"/>
      <c r="AG6" s="63"/>
      <c r="AH6" s="63"/>
      <c r="AI6" s="81"/>
      <c r="AJ6" s="99"/>
      <c r="AK6" s="99"/>
      <c r="AL6" s="78"/>
      <c r="AM6" s="102"/>
      <c r="AN6" s="102"/>
      <c r="AO6" s="69"/>
    </row>
    <row r="7" spans="1:41">
      <c r="A7" s="49"/>
      <c r="B7" s="28" t="s">
        <v>26</v>
      </c>
      <c r="C7" s="28" t="s">
        <v>26</v>
      </c>
      <c r="D7" s="28" t="s">
        <v>26</v>
      </c>
      <c r="E7" s="28" t="s">
        <v>26</v>
      </c>
      <c r="F7" s="8" t="s">
        <v>25</v>
      </c>
      <c r="G7" s="28" t="s">
        <v>26</v>
      </c>
      <c r="H7" s="28" t="s">
        <v>26</v>
      </c>
      <c r="I7" s="28" t="s">
        <v>26</v>
      </c>
      <c r="J7" s="28" t="s">
        <v>26</v>
      </c>
      <c r="K7" s="28" t="s">
        <v>26</v>
      </c>
      <c r="L7" s="28" t="s">
        <v>25</v>
      </c>
      <c r="M7" s="28" t="s">
        <v>26</v>
      </c>
      <c r="N7" s="28" t="s">
        <v>26</v>
      </c>
      <c r="O7" s="28" t="s">
        <v>26</v>
      </c>
      <c r="P7" s="28" t="s">
        <v>26</v>
      </c>
      <c r="Q7" s="28" t="s">
        <v>26</v>
      </c>
      <c r="R7" s="28" t="s">
        <v>26</v>
      </c>
      <c r="S7" s="31" t="s">
        <v>26</v>
      </c>
      <c r="T7" s="31" t="s">
        <v>26</v>
      </c>
      <c r="U7" s="31" t="s">
        <v>26</v>
      </c>
      <c r="V7" s="31" t="s">
        <v>26</v>
      </c>
      <c r="W7" s="31" t="s">
        <v>26</v>
      </c>
      <c r="X7" s="28" t="s">
        <v>25</v>
      </c>
      <c r="Y7" s="28" t="s">
        <v>25</v>
      </c>
      <c r="Z7" s="28" t="s">
        <v>25</v>
      </c>
      <c r="AA7" s="28" t="s">
        <v>25</v>
      </c>
      <c r="AB7" s="28" t="s">
        <v>25</v>
      </c>
      <c r="AC7" s="28" t="s">
        <v>25</v>
      </c>
      <c r="AD7" s="58"/>
      <c r="AE7" s="58"/>
      <c r="AF7" s="61"/>
      <c r="AG7" s="64"/>
      <c r="AH7" s="64"/>
      <c r="AI7" s="82"/>
      <c r="AJ7" s="100"/>
      <c r="AK7" s="100"/>
      <c r="AL7" s="79"/>
      <c r="AM7" s="103"/>
      <c r="AN7" s="103"/>
      <c r="AO7" s="70"/>
    </row>
    <row r="8" spans="1:41">
      <c r="A8" s="9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1"/>
      <c r="AF8" s="19"/>
      <c r="AG8" s="12"/>
      <c r="AH8" s="12"/>
      <c r="AI8" s="20"/>
      <c r="AJ8" s="21"/>
      <c r="AK8" s="21"/>
      <c r="AL8" s="32"/>
      <c r="AM8" s="22"/>
      <c r="AN8" s="22"/>
      <c r="AO8" s="33"/>
    </row>
    <row r="9" spans="1:41">
      <c r="A9" s="9" t="s">
        <v>28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1"/>
      <c r="AF9" s="19"/>
      <c r="AG9" s="12"/>
      <c r="AH9" s="12"/>
      <c r="AI9" s="20"/>
      <c r="AJ9" s="21"/>
      <c r="AK9" s="21"/>
      <c r="AL9" s="32"/>
      <c r="AM9" s="22"/>
      <c r="AN9" s="22"/>
      <c r="AO9" s="33"/>
    </row>
    <row r="10" spans="1:41">
      <c r="A10" s="17" t="s">
        <v>29</v>
      </c>
      <c r="B10" s="18">
        <v>825</v>
      </c>
      <c r="C10" s="18">
        <v>0</v>
      </c>
      <c r="D10" s="18"/>
      <c r="E10" s="18">
        <v>797.42</v>
      </c>
      <c r="F10" s="18">
        <v>21.07</v>
      </c>
      <c r="G10" s="18">
        <v>0</v>
      </c>
      <c r="H10" s="18">
        <v>0</v>
      </c>
      <c r="I10" s="18">
        <v>0</v>
      </c>
      <c r="J10" s="18">
        <v>327.36</v>
      </c>
      <c r="K10" s="18">
        <v>0</v>
      </c>
      <c r="L10" s="18">
        <v>0</v>
      </c>
      <c r="M10" s="18">
        <v>361</v>
      </c>
      <c r="N10" s="18">
        <v>14</v>
      </c>
      <c r="O10" s="18">
        <v>108.5</v>
      </c>
      <c r="P10" s="18">
        <v>89.28</v>
      </c>
      <c r="Q10" s="18">
        <v>0</v>
      </c>
      <c r="R10" s="18">
        <v>26.4</v>
      </c>
      <c r="S10" s="18"/>
      <c r="T10" s="18"/>
      <c r="U10" s="18"/>
      <c r="V10" s="18"/>
      <c r="W10" s="18">
        <v>0</v>
      </c>
      <c r="X10" s="18">
        <v>256.24</v>
      </c>
      <c r="Y10" s="18">
        <v>0</v>
      </c>
      <c r="Z10" s="18">
        <v>0</v>
      </c>
      <c r="AA10" s="18">
        <v>0</v>
      </c>
      <c r="AB10" s="18">
        <v>7.14</v>
      </c>
      <c r="AC10" s="18">
        <v>4.8</v>
      </c>
      <c r="AD10" s="11">
        <v>2548.96</v>
      </c>
      <c r="AE10" s="11"/>
      <c r="AF10" s="19">
        <v>0</v>
      </c>
      <c r="AG10" s="12">
        <v>289.25</v>
      </c>
      <c r="AH10" s="12"/>
      <c r="AI10" s="20">
        <v>0</v>
      </c>
      <c r="AJ10" s="21"/>
      <c r="AK10" s="21"/>
      <c r="AL10" s="14"/>
      <c r="AM10" s="22"/>
      <c r="AN10" s="22"/>
      <c r="AO10" s="16"/>
    </row>
    <row r="11" spans="1:41" ht="27" hidden="1">
      <c r="A11" s="17" t="s">
        <v>109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1">
        <f>B11+C11+D11+E11+G11+H11+I11+J11+K11+M11+N11+O11+P11+Q11+R11+W11</f>
        <v>0</v>
      </c>
      <c r="AE11" s="11"/>
      <c r="AF11" s="19" t="e">
        <f>AE11/AD11</f>
        <v>#DIV/0!</v>
      </c>
      <c r="AG11" s="12">
        <f>F11+L11+X11+Y11+Z11+AA11+AB11+AC11</f>
        <v>0</v>
      </c>
      <c r="AH11" s="12"/>
      <c r="AI11" s="20" t="e">
        <f>AH11/AG11</f>
        <v>#DIV/0!</v>
      </c>
      <c r="AJ11" s="21"/>
      <c r="AK11" s="21"/>
      <c r="AL11" s="14"/>
      <c r="AM11" s="22"/>
      <c r="AN11" s="22"/>
      <c r="AO11" s="16"/>
    </row>
    <row r="12" spans="1:41" ht="27" hidden="1">
      <c r="A12" s="17" t="s">
        <v>110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1">
        <f t="shared" ref="AD12:AD29" si="0">B12+C12+D12+E12+G12+H12+I12+J12+K12+M12+N12+O12+P12+Q12+R12+W12</f>
        <v>0</v>
      </c>
      <c r="AE12" s="11"/>
      <c r="AF12" s="19" t="e">
        <f t="shared" ref="AF12:AF29" si="1">AE12/AD12</f>
        <v>#DIV/0!</v>
      </c>
      <c r="AG12" s="12">
        <f t="shared" ref="AG12:AG29" si="2">F12+L12+X12+Y12+Z12+AA12+AB12+AC12</f>
        <v>0</v>
      </c>
      <c r="AH12" s="12"/>
      <c r="AI12" s="20" t="e">
        <f t="shared" ref="AI12:AI29" si="3">AH12/AG12</f>
        <v>#DIV/0!</v>
      </c>
      <c r="AJ12" s="21"/>
      <c r="AK12" s="21"/>
      <c r="AL12" s="14"/>
      <c r="AM12" s="22"/>
      <c r="AN12" s="22"/>
      <c r="AO12" s="16"/>
    </row>
    <row r="13" spans="1:41" ht="27" hidden="1">
      <c r="A13" s="17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1">
        <f t="shared" si="0"/>
        <v>0</v>
      </c>
      <c r="AE13" s="11"/>
      <c r="AF13" s="19" t="e">
        <f t="shared" si="1"/>
        <v>#DIV/0!</v>
      </c>
      <c r="AG13" s="12">
        <f t="shared" si="2"/>
        <v>0</v>
      </c>
      <c r="AH13" s="12"/>
      <c r="AI13" s="20" t="e">
        <f t="shared" si="3"/>
        <v>#DIV/0!</v>
      </c>
      <c r="AJ13" s="21"/>
      <c r="AK13" s="21"/>
      <c r="AL13" s="14"/>
      <c r="AM13" s="22"/>
      <c r="AN13" s="22"/>
      <c r="AO13" s="16"/>
    </row>
    <row r="14" spans="1:41" ht="27" hidden="1">
      <c r="A14" s="17" t="s">
        <v>112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1">
        <f t="shared" si="0"/>
        <v>0</v>
      </c>
      <c r="AE14" s="11"/>
      <c r="AF14" s="19" t="e">
        <f t="shared" si="1"/>
        <v>#DIV/0!</v>
      </c>
      <c r="AG14" s="12">
        <f t="shared" si="2"/>
        <v>0</v>
      </c>
      <c r="AH14" s="12"/>
      <c r="AI14" s="20" t="e">
        <f t="shared" si="3"/>
        <v>#DIV/0!</v>
      </c>
      <c r="AJ14" s="21"/>
      <c r="AK14" s="21"/>
      <c r="AL14" s="14"/>
      <c r="AM14" s="22"/>
      <c r="AN14" s="22"/>
      <c r="AO14" s="16"/>
    </row>
    <row r="15" spans="1:41" ht="27" hidden="1">
      <c r="A15" s="17" t="s">
        <v>113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1">
        <f t="shared" si="0"/>
        <v>0</v>
      </c>
      <c r="AE15" s="11"/>
      <c r="AF15" s="19" t="e">
        <f t="shared" si="1"/>
        <v>#DIV/0!</v>
      </c>
      <c r="AG15" s="12">
        <f t="shared" si="2"/>
        <v>0</v>
      </c>
      <c r="AH15" s="12"/>
      <c r="AI15" s="20" t="e">
        <f t="shared" si="3"/>
        <v>#DIV/0!</v>
      </c>
      <c r="AJ15" s="21"/>
      <c r="AK15" s="21"/>
      <c r="AL15" s="14"/>
      <c r="AM15" s="22"/>
      <c r="AN15" s="22"/>
      <c r="AO15" s="16"/>
    </row>
    <row r="16" spans="1:41" ht="27" hidden="1">
      <c r="A16" s="17" t="s">
        <v>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1">
        <f t="shared" si="0"/>
        <v>0</v>
      </c>
      <c r="AE16" s="11"/>
      <c r="AF16" s="19" t="e">
        <f t="shared" si="1"/>
        <v>#DIV/0!</v>
      </c>
      <c r="AG16" s="12">
        <f t="shared" si="2"/>
        <v>0</v>
      </c>
      <c r="AH16" s="12"/>
      <c r="AI16" s="20" t="e">
        <f t="shared" si="3"/>
        <v>#DIV/0!</v>
      </c>
      <c r="AJ16" s="21"/>
      <c r="AK16" s="21"/>
      <c r="AL16" s="14"/>
      <c r="AM16" s="22"/>
      <c r="AN16" s="22"/>
      <c r="AO16" s="16"/>
    </row>
    <row r="17" spans="1:41" ht="27" hidden="1">
      <c r="A17" s="1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1">
        <f t="shared" si="0"/>
        <v>0</v>
      </c>
      <c r="AE17" s="11"/>
      <c r="AF17" s="19" t="e">
        <f t="shared" si="1"/>
        <v>#DIV/0!</v>
      </c>
      <c r="AG17" s="12">
        <f t="shared" si="2"/>
        <v>0</v>
      </c>
      <c r="AH17" s="12"/>
      <c r="AI17" s="20" t="e">
        <f t="shared" si="3"/>
        <v>#DIV/0!</v>
      </c>
      <c r="AJ17" s="21"/>
      <c r="AK17" s="21"/>
      <c r="AL17" s="14"/>
      <c r="AM17" s="22"/>
      <c r="AN17" s="22"/>
      <c r="AO17" s="16"/>
    </row>
    <row r="18" spans="1:41" ht="27" hidden="1">
      <c r="A18" s="17" t="s">
        <v>116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1">
        <f t="shared" si="0"/>
        <v>0</v>
      </c>
      <c r="AE18" s="11"/>
      <c r="AF18" s="19" t="e">
        <f t="shared" si="1"/>
        <v>#DIV/0!</v>
      </c>
      <c r="AG18" s="12">
        <f t="shared" si="2"/>
        <v>0</v>
      </c>
      <c r="AH18" s="12"/>
      <c r="AI18" s="20" t="e">
        <f t="shared" si="3"/>
        <v>#DIV/0!</v>
      </c>
      <c r="AJ18" s="21"/>
      <c r="AK18" s="21"/>
      <c r="AL18" s="14"/>
      <c r="AM18" s="22"/>
      <c r="AN18" s="22"/>
      <c r="AO18" s="16"/>
    </row>
    <row r="19" spans="1:41" ht="27" hidden="1">
      <c r="A19" s="17" t="s">
        <v>117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1">
        <f t="shared" si="0"/>
        <v>0</v>
      </c>
      <c r="AE19" s="11"/>
      <c r="AF19" s="19" t="e">
        <f t="shared" si="1"/>
        <v>#DIV/0!</v>
      </c>
      <c r="AG19" s="12">
        <f t="shared" si="2"/>
        <v>0</v>
      </c>
      <c r="AH19" s="12"/>
      <c r="AI19" s="20" t="e">
        <f t="shared" si="3"/>
        <v>#DIV/0!</v>
      </c>
      <c r="AJ19" s="21"/>
      <c r="AK19" s="21"/>
      <c r="AL19" s="14"/>
      <c r="AM19" s="22"/>
      <c r="AN19" s="22"/>
      <c r="AO19" s="16"/>
    </row>
    <row r="20" spans="1:41" ht="40.5" hidden="1">
      <c r="A20" s="17" t="s">
        <v>118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1">
        <f t="shared" si="0"/>
        <v>0</v>
      </c>
      <c r="AE20" s="11"/>
      <c r="AF20" s="19" t="e">
        <f t="shared" si="1"/>
        <v>#DIV/0!</v>
      </c>
      <c r="AG20" s="12">
        <f t="shared" si="2"/>
        <v>0</v>
      </c>
      <c r="AH20" s="12"/>
      <c r="AI20" s="20" t="e">
        <f t="shared" si="3"/>
        <v>#DIV/0!</v>
      </c>
      <c r="AJ20" s="21"/>
      <c r="AK20" s="21"/>
      <c r="AL20" s="14"/>
      <c r="AM20" s="22"/>
      <c r="AN20" s="22"/>
      <c r="AO20" s="16"/>
    </row>
    <row r="21" spans="1:41" hidden="1">
      <c r="A21" s="17" t="s">
        <v>119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1">
        <f t="shared" si="0"/>
        <v>0</v>
      </c>
      <c r="AE21" s="11"/>
      <c r="AF21" s="19" t="e">
        <f t="shared" si="1"/>
        <v>#DIV/0!</v>
      </c>
      <c r="AG21" s="12">
        <f t="shared" si="2"/>
        <v>0</v>
      </c>
      <c r="AH21" s="12"/>
      <c r="AI21" s="20" t="e">
        <f t="shared" si="3"/>
        <v>#DIV/0!</v>
      </c>
      <c r="AJ21" s="21"/>
      <c r="AK21" s="21"/>
      <c r="AL21" s="14"/>
      <c r="AM21" s="22"/>
      <c r="AN21" s="22"/>
      <c r="AO21" s="16"/>
    </row>
    <row r="22" spans="1:41" hidden="1">
      <c r="A22" s="17" t="s">
        <v>120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1">
        <f t="shared" si="0"/>
        <v>0</v>
      </c>
      <c r="AE22" s="11"/>
      <c r="AF22" s="19" t="e">
        <f t="shared" si="1"/>
        <v>#DIV/0!</v>
      </c>
      <c r="AG22" s="12">
        <f t="shared" si="2"/>
        <v>0</v>
      </c>
      <c r="AH22" s="12"/>
      <c r="AI22" s="20" t="e">
        <f t="shared" si="3"/>
        <v>#DIV/0!</v>
      </c>
      <c r="AJ22" s="21"/>
      <c r="AK22" s="21"/>
      <c r="AL22" s="14"/>
      <c r="AM22" s="22"/>
      <c r="AN22" s="22"/>
      <c r="AO22" s="16"/>
    </row>
    <row r="23" spans="1:41" ht="27" hidden="1">
      <c r="A23" s="17" t="s">
        <v>121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1">
        <f t="shared" si="0"/>
        <v>0</v>
      </c>
      <c r="AE23" s="11"/>
      <c r="AF23" s="19" t="e">
        <f t="shared" si="1"/>
        <v>#DIV/0!</v>
      </c>
      <c r="AG23" s="12">
        <f t="shared" si="2"/>
        <v>0</v>
      </c>
      <c r="AH23" s="12"/>
      <c r="AI23" s="20" t="e">
        <f t="shared" si="3"/>
        <v>#DIV/0!</v>
      </c>
      <c r="AJ23" s="21"/>
      <c r="AK23" s="21"/>
      <c r="AL23" s="14"/>
      <c r="AM23" s="22"/>
      <c r="AN23" s="22"/>
      <c r="AO23" s="16"/>
    </row>
    <row r="24" spans="1:41" hidden="1">
      <c r="A24" s="17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1">
        <f t="shared" si="0"/>
        <v>0</v>
      </c>
      <c r="AE24" s="11"/>
      <c r="AF24" s="19" t="e">
        <f t="shared" si="1"/>
        <v>#DIV/0!</v>
      </c>
      <c r="AG24" s="12">
        <f t="shared" si="2"/>
        <v>0</v>
      </c>
      <c r="AH24" s="12"/>
      <c r="AI24" s="20" t="e">
        <f t="shared" si="3"/>
        <v>#DIV/0!</v>
      </c>
      <c r="AJ24" s="21"/>
      <c r="AK24" s="21"/>
      <c r="AL24" s="14"/>
      <c r="AM24" s="22"/>
      <c r="AN24" s="22"/>
      <c r="AO24" s="16"/>
    </row>
    <row r="25" spans="1:41" hidden="1">
      <c r="A25" s="17" t="s">
        <v>123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1">
        <f t="shared" si="0"/>
        <v>0</v>
      </c>
      <c r="AE25" s="11"/>
      <c r="AF25" s="19" t="e">
        <f t="shared" si="1"/>
        <v>#DIV/0!</v>
      </c>
      <c r="AG25" s="12">
        <f t="shared" si="2"/>
        <v>0</v>
      </c>
      <c r="AH25" s="12"/>
      <c r="AI25" s="20" t="e">
        <f t="shared" si="3"/>
        <v>#DIV/0!</v>
      </c>
      <c r="AJ25" s="21"/>
      <c r="AK25" s="21"/>
      <c r="AL25" s="14"/>
      <c r="AM25" s="22"/>
      <c r="AN25" s="22"/>
      <c r="AO25" s="16"/>
    </row>
    <row r="26" spans="1:41">
      <c r="A26" s="17" t="s">
        <v>124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1.08</v>
      </c>
      <c r="Q26" s="18">
        <v>0</v>
      </c>
      <c r="R26" s="18">
        <v>0</v>
      </c>
      <c r="S26" s="18"/>
      <c r="T26" s="18"/>
      <c r="U26" s="18"/>
      <c r="V26" s="18"/>
      <c r="W26" s="18">
        <v>0</v>
      </c>
      <c r="X26" s="18"/>
      <c r="Y26" s="18"/>
      <c r="Z26" s="18"/>
      <c r="AA26" s="18"/>
      <c r="AB26" s="18"/>
      <c r="AC26" s="18"/>
      <c r="AD26" s="11">
        <f t="shared" si="0"/>
        <v>1.08</v>
      </c>
      <c r="AE26" s="11">
        <v>1.08</v>
      </c>
      <c r="AF26" s="19">
        <f t="shared" si="1"/>
        <v>1</v>
      </c>
      <c r="AG26" s="12">
        <f t="shared" si="2"/>
        <v>0</v>
      </c>
      <c r="AH26" s="12">
        <v>0</v>
      </c>
      <c r="AI26" s="20" t="e">
        <f t="shared" si="3"/>
        <v>#DIV/0!</v>
      </c>
      <c r="AJ26" s="21">
        <v>0</v>
      </c>
      <c r="AK26" s="21">
        <v>0</v>
      </c>
      <c r="AL26" s="14">
        <v>0</v>
      </c>
      <c r="AM26" s="22"/>
      <c r="AN26" s="22"/>
      <c r="AO26" s="16"/>
    </row>
    <row r="27" spans="1:41">
      <c r="A27" s="17" t="s">
        <v>125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1">
        <f t="shared" si="0"/>
        <v>0</v>
      </c>
      <c r="AE27" s="11"/>
      <c r="AF27" s="19" t="e">
        <f t="shared" si="1"/>
        <v>#DIV/0!</v>
      </c>
      <c r="AG27" s="12">
        <f t="shared" si="2"/>
        <v>0</v>
      </c>
      <c r="AH27" s="12"/>
      <c r="AI27" s="20" t="e">
        <f t="shared" si="3"/>
        <v>#DIV/0!</v>
      </c>
      <c r="AJ27" s="21"/>
      <c r="AK27" s="21"/>
      <c r="AL27" s="14"/>
      <c r="AM27" s="22"/>
      <c r="AN27" s="22"/>
      <c r="AO27" s="16"/>
    </row>
    <row r="28" spans="1:41">
      <c r="A28" s="17" t="s">
        <v>126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1">
        <f t="shared" si="0"/>
        <v>0</v>
      </c>
      <c r="AE28" s="11"/>
      <c r="AF28" s="19" t="e">
        <f t="shared" si="1"/>
        <v>#DIV/0!</v>
      </c>
      <c r="AG28" s="12">
        <f t="shared" si="2"/>
        <v>0</v>
      </c>
      <c r="AH28" s="12"/>
      <c r="AI28" s="20" t="e">
        <f t="shared" si="3"/>
        <v>#DIV/0!</v>
      </c>
      <c r="AJ28" s="21"/>
      <c r="AK28" s="21"/>
      <c r="AL28" s="14"/>
      <c r="AM28" s="22"/>
      <c r="AN28" s="22"/>
      <c r="AO28" s="16"/>
    </row>
    <row r="29" spans="1:41">
      <c r="A29" s="17" t="s">
        <v>127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1">
        <f t="shared" si="0"/>
        <v>0</v>
      </c>
      <c r="AE29" s="11"/>
      <c r="AF29" s="19" t="e">
        <f t="shared" si="1"/>
        <v>#DIV/0!</v>
      </c>
      <c r="AG29" s="12">
        <f t="shared" si="2"/>
        <v>0</v>
      </c>
      <c r="AH29" s="12"/>
      <c r="AI29" s="20" t="e">
        <f t="shared" si="3"/>
        <v>#DIV/0!</v>
      </c>
      <c r="AJ29" s="21"/>
      <c r="AK29" s="21"/>
      <c r="AL29" s="14"/>
      <c r="AM29" s="22"/>
      <c r="AN29" s="22"/>
      <c r="AO29" s="16"/>
    </row>
    <row r="30" spans="1:41">
      <c r="A30" s="9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8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  <c r="AE30" s="19"/>
      <c r="AF30" s="19"/>
      <c r="AG30" s="12"/>
      <c r="AH30" s="12"/>
      <c r="AI30" s="20"/>
      <c r="AJ30" s="21"/>
      <c r="AK30" s="21"/>
      <c r="AL30" s="32"/>
      <c r="AM30" s="22"/>
      <c r="AN30" s="22"/>
      <c r="AO30" s="33"/>
    </row>
    <row r="31" spans="1:41">
      <c r="A31" s="17" t="s">
        <v>31</v>
      </c>
      <c r="B31" s="18">
        <v>0</v>
      </c>
      <c r="C31" s="18">
        <v>0</v>
      </c>
      <c r="D31" s="18"/>
      <c r="E31" s="18">
        <v>198.18</v>
      </c>
      <c r="F31" s="18">
        <v>34.020000000000003</v>
      </c>
      <c r="G31" s="18">
        <v>200</v>
      </c>
      <c r="H31" s="18">
        <v>0</v>
      </c>
      <c r="I31" s="18">
        <v>0</v>
      </c>
      <c r="J31" s="18">
        <v>146.46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/>
      <c r="T31" s="18"/>
      <c r="U31" s="18"/>
      <c r="V31" s="18"/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1">
        <v>544.64</v>
      </c>
      <c r="AE31" s="11"/>
      <c r="AF31" s="19">
        <v>0</v>
      </c>
      <c r="AG31" s="12">
        <v>34.020000000000003</v>
      </c>
      <c r="AH31" s="12"/>
      <c r="AI31" s="20">
        <v>0</v>
      </c>
      <c r="AJ31" s="21"/>
      <c r="AK31" s="21"/>
      <c r="AL31" s="14"/>
      <c r="AM31" s="22"/>
      <c r="AN31" s="22"/>
      <c r="AO31" s="16"/>
    </row>
    <row r="32" spans="1:41">
      <c r="A32" s="17" t="s">
        <v>32</v>
      </c>
      <c r="B32" s="18">
        <v>0</v>
      </c>
      <c r="C32" s="18">
        <v>0</v>
      </c>
      <c r="D32" s="18"/>
      <c r="E32" s="18">
        <v>201.18</v>
      </c>
      <c r="F32" s="18">
        <v>17.29</v>
      </c>
      <c r="G32" s="18">
        <v>200</v>
      </c>
      <c r="H32" s="18">
        <v>0</v>
      </c>
      <c r="I32" s="18">
        <v>0</v>
      </c>
      <c r="J32" s="18">
        <v>157.41999999999999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/>
      <c r="T32" s="18"/>
      <c r="U32" s="18"/>
      <c r="V32" s="18"/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1">
        <v>558.6</v>
      </c>
      <c r="AE32" s="11"/>
      <c r="AF32" s="19">
        <v>0</v>
      </c>
      <c r="AG32" s="12">
        <v>17.29</v>
      </c>
      <c r="AH32" s="12"/>
      <c r="AI32" s="20">
        <v>0</v>
      </c>
      <c r="AJ32" s="21"/>
      <c r="AK32" s="21"/>
      <c r="AL32" s="14"/>
      <c r="AM32" s="22"/>
      <c r="AN32" s="22"/>
      <c r="AO32" s="16"/>
    </row>
  </sheetData>
  <mergeCells count="24">
    <mergeCell ref="AJ4:AJ7"/>
    <mergeCell ref="AK4:AK7"/>
    <mergeCell ref="AL4:AL7"/>
    <mergeCell ref="S6:V6"/>
    <mergeCell ref="X6:AC6"/>
    <mergeCell ref="AG4:AG7"/>
    <mergeCell ref="AH4:AH7"/>
    <mergeCell ref="AI4:AI7"/>
    <mergeCell ref="A1:AO1"/>
    <mergeCell ref="A3:A7"/>
    <mergeCell ref="B3:AO3"/>
    <mergeCell ref="B4:F4"/>
    <mergeCell ref="G4:R4"/>
    <mergeCell ref="S4:W4"/>
    <mergeCell ref="X4:AC4"/>
    <mergeCell ref="AD4:AD7"/>
    <mergeCell ref="AE4:AE7"/>
    <mergeCell ref="AF4:AF7"/>
    <mergeCell ref="AM4:AM7"/>
    <mergeCell ref="AN4:AN7"/>
    <mergeCell ref="AO4:AO7"/>
    <mergeCell ref="K5:L5"/>
    <mergeCell ref="B6:E6"/>
    <mergeCell ref="G6:R6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D17" sqref="D17"/>
    </sheetView>
  </sheetViews>
  <sheetFormatPr defaultRowHeight="13.5"/>
  <sheetData>
    <row r="1" spans="1:12" ht="25.5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1"/>
      <c r="B2" s="34" t="s">
        <v>26</v>
      </c>
      <c r="C2" s="34" t="s">
        <v>25</v>
      </c>
      <c r="D2" s="2"/>
      <c r="E2" s="2"/>
      <c r="F2" s="2"/>
      <c r="G2" s="1"/>
      <c r="H2" s="1"/>
      <c r="I2" s="5"/>
      <c r="J2" s="1"/>
      <c r="K2" s="1"/>
      <c r="L2" s="3" t="s">
        <v>1</v>
      </c>
    </row>
    <row r="3" spans="1:12">
      <c r="A3" s="47" t="s">
        <v>2</v>
      </c>
      <c r="B3" s="104" t="s">
        <v>101</v>
      </c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>
      <c r="A4" s="48"/>
      <c r="B4" s="118" t="s">
        <v>4</v>
      </c>
      <c r="C4" s="118" t="s">
        <v>5</v>
      </c>
      <c r="D4" s="56" t="s">
        <v>7</v>
      </c>
      <c r="E4" s="56" t="s">
        <v>8</v>
      </c>
      <c r="F4" s="56" t="s">
        <v>9</v>
      </c>
      <c r="G4" s="98" t="s">
        <v>13</v>
      </c>
      <c r="H4" s="98" t="s">
        <v>14</v>
      </c>
      <c r="I4" s="77" t="s">
        <v>15</v>
      </c>
      <c r="J4" s="101" t="s">
        <v>16</v>
      </c>
      <c r="K4" s="101" t="s">
        <v>59</v>
      </c>
      <c r="L4" s="68" t="s">
        <v>60</v>
      </c>
    </row>
    <row r="5" spans="1:12">
      <c r="A5" s="48"/>
      <c r="B5" s="119"/>
      <c r="C5" s="119"/>
      <c r="D5" s="57"/>
      <c r="E5" s="57"/>
      <c r="F5" s="57"/>
      <c r="G5" s="99"/>
      <c r="H5" s="99"/>
      <c r="I5" s="78"/>
      <c r="J5" s="102"/>
      <c r="K5" s="102"/>
      <c r="L5" s="69"/>
    </row>
    <row r="6" spans="1:12" ht="36">
      <c r="A6" s="48"/>
      <c r="B6" s="27" t="s">
        <v>102</v>
      </c>
      <c r="C6" s="27" t="s">
        <v>103</v>
      </c>
      <c r="D6" s="57"/>
      <c r="E6" s="57"/>
      <c r="F6" s="57"/>
      <c r="G6" s="99"/>
      <c r="H6" s="99"/>
      <c r="I6" s="78"/>
      <c r="J6" s="102"/>
      <c r="K6" s="102"/>
      <c r="L6" s="69"/>
    </row>
    <row r="7" spans="1:12">
      <c r="A7" s="49"/>
      <c r="B7" s="28" t="s">
        <v>26</v>
      </c>
      <c r="C7" s="28" t="s">
        <v>26</v>
      </c>
      <c r="D7" s="58"/>
      <c r="E7" s="58"/>
      <c r="F7" s="58"/>
      <c r="G7" s="100"/>
      <c r="H7" s="100"/>
      <c r="I7" s="79"/>
      <c r="J7" s="103"/>
      <c r="K7" s="103"/>
      <c r="L7" s="70"/>
    </row>
    <row r="8" spans="1:12">
      <c r="A8" s="9" t="s">
        <v>28</v>
      </c>
      <c r="B8" s="10"/>
      <c r="C8" s="10"/>
      <c r="D8" s="11"/>
      <c r="E8" s="11"/>
      <c r="F8" s="11"/>
      <c r="G8" s="21"/>
      <c r="H8" s="21"/>
      <c r="I8" s="21"/>
      <c r="J8" s="22"/>
      <c r="K8" s="22"/>
      <c r="L8" s="22"/>
    </row>
    <row r="9" spans="1:12">
      <c r="A9" s="17" t="s">
        <v>29</v>
      </c>
      <c r="B9" s="18">
        <v>43.24</v>
      </c>
      <c r="C9" s="18">
        <v>2.91</v>
      </c>
      <c r="D9" s="11">
        <v>46.15</v>
      </c>
      <c r="E9" s="11"/>
      <c r="F9" s="11">
        <v>0</v>
      </c>
      <c r="G9" s="21"/>
      <c r="H9" s="21"/>
      <c r="I9" s="14"/>
      <c r="J9" s="22"/>
      <c r="K9" s="22"/>
      <c r="L9" s="16"/>
    </row>
  </sheetData>
  <mergeCells count="14">
    <mergeCell ref="I4:I7"/>
    <mergeCell ref="J4:J7"/>
    <mergeCell ref="K4:K7"/>
    <mergeCell ref="L4:L7"/>
    <mergeCell ref="A1:L1"/>
    <mergeCell ref="A3:A7"/>
    <mergeCell ref="B3:L3"/>
    <mergeCell ref="B4:B5"/>
    <mergeCell ref="C4:C5"/>
    <mergeCell ref="D4:D7"/>
    <mergeCell ref="E4:E7"/>
    <mergeCell ref="F4:F7"/>
    <mergeCell ref="G4:G7"/>
    <mergeCell ref="H4:H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计划生育</vt:lpstr>
      <vt:lpstr>重大传染病防治</vt:lpstr>
      <vt:lpstr>基本公卫</vt:lpstr>
      <vt:lpstr>基本药物制度</vt:lpstr>
      <vt:lpstr>医疗服务</vt:lpstr>
      <vt:lpstr>疾病应急救助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汪继伟</dc:creator>
  <cp:lastModifiedBy>张明英</cp:lastModifiedBy>
  <dcterms:created xsi:type="dcterms:W3CDTF">2022-03-07T01:07:36Z</dcterms:created>
  <dcterms:modified xsi:type="dcterms:W3CDTF">2022-03-09T09:06:05Z</dcterms:modified>
</cp:coreProperties>
</file>