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7"/>
  </bookViews>
  <sheets>
    <sheet name="封面" sheetId="1" r:id="rId1"/>
    <sheet name="1" sheetId="2" r:id="rId2"/>
    <sheet name="2" sheetId="3" r:id="rId3"/>
    <sheet name="3" sheetId="4" r:id="rId4"/>
    <sheet name="3-1" sheetId="5" r:id="rId5"/>
    <sheet name="3-2" sheetId="6" r:id="rId6"/>
    <sheet name="3-3" sheetId="7" r:id="rId7"/>
    <sheet name="4" sheetId="8" r:id="rId8"/>
    <sheet name="5" sheetId="9" r:id="rId9"/>
  </sheets>
  <definedNames>
    <definedName name="_xlnm.Print_Area" localSheetId="1">'1'!$A$1:$D$19</definedName>
    <definedName name="_xlnm.Print_Area" localSheetId="5">'3-2'!$A$2:$F$20</definedName>
    <definedName name="_xlnm.Print_Area" localSheetId="8">'5'!#REF!</definedName>
  </definedNames>
  <calcPr fullCalcOnLoad="1"/>
</workbook>
</file>

<file path=xl/sharedStrings.xml><?xml version="1.0" encoding="utf-8"?>
<sst xmlns="http://schemas.openxmlformats.org/spreadsheetml/2006/main" count="366" uniqueCount="213">
  <si>
    <t>西区司法局</t>
  </si>
  <si>
    <t>2020年部门预算</t>
  </si>
  <si>
    <t>报送日期：2020年6月17日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</si>
  <si>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</si>
  <si>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</si>
  <si>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</si>
  <si>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</si>
  <si>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</si>
  <si>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</si>
  <si>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</si>
  <si>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</si>
  <si>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</si>
  <si>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四、公共安全支出</t>
  </si>
  <si>
    <t>二、政府性基金预算拨款收入</t>
  </si>
  <si>
    <t>八、社会保障支出</t>
  </si>
  <si>
    <t>三、国有资本经营预算拨款收入</t>
  </si>
  <si>
    <t>九、卫生健康支出</t>
  </si>
  <si>
    <t>四、事业收入</t>
  </si>
  <si>
    <t>十一、城乡社区支出</t>
  </si>
  <si>
    <t>五、事业单位经营收入</t>
  </si>
  <si>
    <t>十九、住房保障支出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</si>
  <si>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</si>
  <si>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</si>
  <si>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</si>
  <si>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</si>
  <si>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</si>
  <si>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</si>
  <si>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</si>
  <si>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</si>
  <si>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</si>
  <si>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</si>
  <si>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</si>
  <si>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</si>
  <si>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</si>
  <si>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</si>
  <si>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20年预算数</t>
    </r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</si>
  <si>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</si>
  <si>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</si>
  <si>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</si>
  <si>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</si>
  <si>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</si>
  <si>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</si>
  <si>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</si>
  <si>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</si>
  <si>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</si>
  <si>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</si>
  <si>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</si>
  <si>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</si>
  <si>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……</t>
  </si>
  <si>
    <t>二、结转下年</t>
  </si>
  <si>
    <t>样表73</t>
  </si>
  <si>
    <t>表3</t>
  </si>
  <si>
    <t>一般公共预算支出预算表</t>
  </si>
  <si>
    <t>项 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</si>
  <si>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</si>
  <si>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</si>
  <si>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</si>
  <si>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</si>
  <si>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</si>
  <si>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</si>
  <si>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</si>
  <si>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</si>
  <si>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</si>
  <si>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</si>
  <si>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科目编码</t>
  </si>
  <si>
    <t>单位代码</t>
  </si>
  <si>
    <t>单位名称  （科目）</t>
  </si>
  <si>
    <t>小计</t>
  </si>
  <si>
    <t>基本工资</t>
  </si>
  <si>
    <t>津贴补贴</t>
  </si>
  <si>
    <t>奖金</t>
  </si>
  <si>
    <t>绩效</t>
  </si>
  <si>
    <t xml:space="preserve">  机关事业单位基本养老保险缴费</t>
  </si>
  <si>
    <t>其他社会福利支出</t>
  </si>
  <si>
    <t>其他工资福利支出</t>
  </si>
  <si>
    <t>办公费</t>
  </si>
  <si>
    <t>差旅费</t>
  </si>
  <si>
    <t>印刷费</t>
  </si>
  <si>
    <t>咨询费</t>
  </si>
  <si>
    <t>水费</t>
  </si>
  <si>
    <t>电费</t>
  </si>
  <si>
    <t>会议费</t>
  </si>
  <si>
    <t>公务接待费</t>
  </si>
  <si>
    <t>工会费</t>
  </si>
  <si>
    <t>福利费</t>
  </si>
  <si>
    <t xml:space="preserve">  公务用车运行维护费</t>
  </si>
  <si>
    <t xml:space="preserve">  其他交通费用</t>
  </si>
  <si>
    <t>其他商品和服务支出</t>
  </si>
  <si>
    <t>离休费</t>
  </si>
  <si>
    <t>退休费</t>
  </si>
  <si>
    <t>退职(役费</t>
  </si>
  <si>
    <t>住房公积金</t>
  </si>
  <si>
    <t>遗属补助</t>
  </si>
  <si>
    <t>生活补贴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</si>
  <si>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</si>
  <si>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</si>
  <si>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</si>
  <si>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</si>
  <si>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</si>
  <si>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</si>
  <si>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</si>
  <si>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</si>
  <si>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</si>
  <si>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</si>
  <si>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</si>
  <si>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</si>
  <si>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</si>
  <si>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类</t>
  </si>
  <si>
    <t>款</t>
  </si>
  <si>
    <t>项</t>
  </si>
  <si>
    <t>204</t>
  </si>
  <si>
    <t>06</t>
  </si>
  <si>
    <t>01</t>
  </si>
  <si>
    <t>116001</t>
  </si>
  <si>
    <t>行政运行</t>
  </si>
  <si>
    <r>
      <t>5</t>
    </r>
    <r>
      <rPr>
        <sz val="9"/>
        <rFont val="宋体"/>
        <family val="0"/>
      </rPr>
      <t>0</t>
    </r>
  </si>
  <si>
    <t>事业运行</t>
  </si>
  <si>
    <t>208</t>
  </si>
  <si>
    <t>05</t>
  </si>
  <si>
    <r>
      <t>0</t>
    </r>
    <r>
      <rPr>
        <sz val="9"/>
        <rFont val="宋体"/>
        <family val="0"/>
      </rPr>
      <t>1</t>
    </r>
  </si>
  <si>
    <t>归口管理的行政单位离退休</t>
  </si>
  <si>
    <r>
      <t>0</t>
    </r>
    <r>
      <rPr>
        <sz val="9"/>
        <rFont val="宋体"/>
        <family val="0"/>
      </rPr>
      <t>5</t>
    </r>
  </si>
  <si>
    <t>机关事业单位基本养老保险缴费支出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</si>
  <si>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</si>
  <si>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</si>
  <si>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t>行政单位医疗</t>
  </si>
  <si>
    <t>02</t>
  </si>
  <si>
    <t>事业单位医疗</t>
  </si>
  <si>
    <t>03</t>
  </si>
  <si>
    <t>公务员医疗补助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</si>
  <si>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</si>
  <si>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</si>
  <si>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样表74</t>
  </si>
  <si>
    <t>表3-1</t>
  </si>
  <si>
    <t>一般公共预算基本支出预算表</t>
  </si>
  <si>
    <t>功能科目</t>
  </si>
  <si>
    <t>部门经济分类科目</t>
  </si>
  <si>
    <t>政府经济分类科目</t>
  </si>
  <si>
    <t>基本支出</t>
  </si>
  <si>
    <t>人员经费</t>
  </si>
  <si>
    <t>公用经费</t>
  </si>
  <si>
    <r>
      <t>1</t>
    </r>
    <r>
      <rPr>
        <sz val="9"/>
        <rFont val="宋体"/>
        <family val="0"/>
      </rPr>
      <t>16001</t>
    </r>
  </si>
  <si>
    <t>2040601</t>
  </si>
  <si>
    <t>30101</t>
  </si>
  <si>
    <t>50101</t>
  </si>
  <si>
    <t>30102</t>
  </si>
  <si>
    <t>30103</t>
  </si>
  <si>
    <t>30112</t>
  </si>
  <si>
    <t>50102</t>
  </si>
  <si>
    <t>30199</t>
  </si>
  <si>
    <t>50199</t>
  </si>
  <si>
    <t>30201</t>
  </si>
  <si>
    <t>50201</t>
  </si>
  <si>
    <t>30211</t>
  </si>
  <si>
    <t>30217</t>
  </si>
  <si>
    <t>50206</t>
  </si>
  <si>
    <t>30228</t>
  </si>
  <si>
    <t>30229</t>
  </si>
  <si>
    <t>30231</t>
  </si>
  <si>
    <t>50208</t>
  </si>
  <si>
    <t>30239</t>
  </si>
  <si>
    <t>30299</t>
  </si>
  <si>
    <t>50299</t>
  </si>
  <si>
    <t>2040650</t>
  </si>
  <si>
    <t>50501</t>
  </si>
  <si>
    <t>30107</t>
  </si>
  <si>
    <t>50502</t>
  </si>
  <si>
    <t>2080501</t>
  </si>
  <si>
    <t>30302</t>
  </si>
  <si>
    <t>50905</t>
  </si>
  <si>
    <t>2080505</t>
  </si>
  <si>
    <t>30108</t>
  </si>
  <si>
    <t>2101101</t>
  </si>
  <si>
    <t>30110</t>
  </si>
  <si>
    <t>2101102</t>
  </si>
  <si>
    <t>2101103</t>
  </si>
  <si>
    <t>30111</t>
  </si>
  <si>
    <t>30307</t>
  </si>
  <si>
    <t>50901</t>
  </si>
  <si>
    <t>2210201</t>
  </si>
  <si>
    <t>30113</t>
  </si>
  <si>
    <t>50103</t>
  </si>
  <si>
    <t>样表75</t>
  </si>
  <si>
    <t>表3-2</t>
  </si>
  <si>
    <t>一般公共预算项目支出预算表</t>
  </si>
  <si>
    <t>项目</t>
  </si>
  <si>
    <t>金额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</si>
  <si>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</si>
  <si>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</si>
  <si>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</si>
  <si>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</si>
  <si>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</si>
  <si>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</si>
  <si>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</si>
  <si>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</si>
  <si>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</si>
  <si>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</si>
  <si>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基金预算项目支出预算表</t>
  </si>
  <si>
    <t>2120802</t>
  </si>
  <si>
    <t>人民调解及驻派纪检组经费</t>
  </si>
  <si>
    <t>司法专项支出</t>
  </si>
  <si>
    <t>普法专项经费</t>
  </si>
  <si>
    <t>法律援助经费</t>
  </si>
  <si>
    <t>社区矫正专项经费</t>
  </si>
  <si>
    <t>法治建设、依法治区经费</t>
  </si>
  <si>
    <t>部门支出绩效评价</t>
  </si>
  <si>
    <t>项目总体目标</t>
  </si>
  <si>
    <t>开展行政复议、行政调解、行政执法监督检查、法制专项培训、行政执法案卷评审、规范性文件审查、备案、行政权力透明公开运行。</t>
  </si>
  <si>
    <t>确保人民调解工作有效开展，调解质量有保障。</t>
  </si>
  <si>
    <t>加快推进司法体制改革。</t>
  </si>
  <si>
    <t>对社区矫正人员进行监督管理和帮助教育</t>
  </si>
  <si>
    <t xml:space="preserve"> 完成普法工作</t>
  </si>
  <si>
    <t>全年办理人民群众对法律援助服务的需求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</si>
</sst>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);[Red]\(#,##0.00\)"/>
    <numFmt numFmtId="178" formatCode="#,##0.0000"/>
  </numFmts>
  <fonts count="5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48" fillId="0" borderId="4" applyNumberFormat="0" applyFill="0" applyAlignment="0" applyProtection="0"/>
    <xf numFmtId="0" fontId="43" fillId="8" borderId="0" applyNumberFormat="0" applyBorder="0" applyAlignment="0" applyProtection="0"/>
    <xf numFmtId="0" fontId="25" fillId="0" borderId="5" applyNumberFormat="0" applyFill="0" applyAlignment="0" applyProtection="0"/>
    <xf numFmtId="0" fontId="43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28" fillId="0" borderId="0" applyProtection="0">
      <alignment vertical="center"/>
    </xf>
  </cellStyleXfs>
  <cellXfs count="12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30" borderId="0" xfId="0" applyNumberFormat="1" applyFont="1" applyFill="1" applyAlignment="1">
      <alignment/>
    </xf>
    <xf numFmtId="0" fontId="5" fillId="30" borderId="0" xfId="0" applyNumberFormat="1" applyFont="1" applyFill="1" applyAlignment="1">
      <alignment horizontal="right" vertical="center"/>
    </xf>
    <xf numFmtId="0" fontId="8" fillId="3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6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/>
      <protection/>
    </xf>
    <xf numFmtId="49" fontId="56" fillId="0" borderId="12" xfId="0" applyNumberFormat="1" applyFont="1" applyFill="1" applyBorder="1" applyAlignment="1" applyProtection="1">
      <alignment vertical="center" wrapText="1"/>
      <protection/>
    </xf>
    <xf numFmtId="177" fontId="5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Continuous" vertical="center"/>
    </xf>
    <xf numFmtId="0" fontId="12" fillId="0" borderId="11" xfId="0" applyNumberFormat="1" applyFont="1" applyFill="1" applyBorder="1" applyAlignment="1">
      <alignment horizontal="centerContinuous" vertical="center"/>
    </xf>
    <xf numFmtId="1" fontId="6" fillId="0" borderId="11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31" borderId="11" xfId="0" applyNumberFormat="1" applyFont="1" applyFill="1" applyBorder="1" applyAlignment="1" applyProtection="1">
      <alignment vertical="center" wrapText="1"/>
      <protection/>
    </xf>
    <xf numFmtId="0" fontId="5" fillId="3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3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5" fillId="30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0" borderId="19" xfId="0" applyNumberFormat="1" applyFont="1" applyFill="1" applyBorder="1" applyAlignment="1" applyProtection="1">
      <alignment horizontal="center" vertical="center" wrapText="1"/>
      <protection/>
    </xf>
    <xf numFmtId="0" fontId="8" fillId="30" borderId="19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0" borderId="11" xfId="0" applyNumberFormat="1" applyFont="1" applyFill="1" applyBorder="1" applyAlignment="1">
      <alignment horizontal="center" vertical="center" wrapText="1"/>
    </xf>
    <xf numFmtId="0" fontId="8" fillId="3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3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8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20"/>
    </row>
    <row r="3" ht="63.75" customHeight="1">
      <c r="A3" s="121" t="s">
        <v>0</v>
      </c>
    </row>
    <row r="4" ht="107.25" customHeight="1">
      <c r="A4" s="122" t="s">
        <v>1</v>
      </c>
    </row>
    <row r="5" ht="409.5" customHeight="1" hidden="1">
      <c r="A5" s="123">
        <v>3.637978807091713E-12</v>
      </c>
    </row>
    <row r="6" ht="21.75">
      <c r="A6" s="124"/>
    </row>
    <row r="7" ht="57" customHeight="1">
      <c r="A7" s="124"/>
    </row>
    <row r="8" ht="78" customHeight="1"/>
    <row r="9" ht="82.5" customHeight="1">
      <c r="A9" s="125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17" t="s">
        <v>3</v>
      </c>
    </row>
    <row r="2" spans="1:31" ht="20.25" customHeight="1">
      <c r="A2" s="91"/>
      <c r="B2" s="91"/>
      <c r="C2" s="91"/>
      <c r="D2" s="5" t="s">
        <v>4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20.25" customHeight="1">
      <c r="A3" s="23" t="s">
        <v>5</v>
      </c>
      <c r="B3" s="23"/>
      <c r="C3" s="23"/>
      <c r="D3" s="2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20.25" customHeight="1">
      <c r="A4" s="92"/>
      <c r="B4" s="92"/>
      <c r="C4" s="3"/>
      <c r="D4" s="10" t="s">
        <v>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5.5" customHeight="1">
      <c r="A5" s="93" t="s">
        <v>7</v>
      </c>
      <c r="B5" s="93"/>
      <c r="C5" s="93" t="s">
        <v>8</v>
      </c>
      <c r="D5" s="9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25.5" customHeight="1">
      <c r="A6" s="107" t="s">
        <v>9</v>
      </c>
      <c r="B6" s="107" t="s">
        <v>10</v>
      </c>
      <c r="C6" s="107" t="s">
        <v>9</v>
      </c>
      <c r="D6" s="118" t="s">
        <v>10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25.5" customHeight="1">
      <c r="A7" s="101" t="s">
        <v>11</v>
      </c>
      <c r="B7" s="100">
        <v>570.2</v>
      </c>
      <c r="C7" s="101" t="s">
        <v>12</v>
      </c>
      <c r="D7" s="100">
        <v>427.79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ht="25.5" customHeight="1">
      <c r="A8" s="101" t="s">
        <v>13</v>
      </c>
      <c r="B8" s="100">
        <v>50.6</v>
      </c>
      <c r="C8" s="101" t="s">
        <v>14</v>
      </c>
      <c r="D8" s="100">
        <v>50.33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ht="25.5" customHeight="1">
      <c r="A9" s="101" t="s">
        <v>15</v>
      </c>
      <c r="B9" s="100">
        <v>0</v>
      </c>
      <c r="C9" s="101" t="s">
        <v>16</v>
      </c>
      <c r="D9" s="100">
        <v>33.23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ht="25.5" customHeight="1">
      <c r="A10" s="101" t="s">
        <v>17</v>
      </c>
      <c r="B10" s="100">
        <v>0</v>
      </c>
      <c r="C10" s="101" t="s">
        <v>18</v>
      </c>
      <c r="D10" s="100">
        <v>50.6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ht="25.5" customHeight="1">
      <c r="A11" s="101" t="s">
        <v>19</v>
      </c>
      <c r="B11" s="100">
        <v>0</v>
      </c>
      <c r="C11" s="101" t="s">
        <v>20</v>
      </c>
      <c r="D11" s="100">
        <v>58.85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ht="25.5" customHeight="1">
      <c r="A12" s="101" t="s">
        <v>21</v>
      </c>
      <c r="B12" s="100">
        <v>0</v>
      </c>
      <c r="C12" s="101"/>
      <c r="D12" s="100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ht="25.5" customHeight="1">
      <c r="A13" s="101"/>
      <c r="B13" s="100"/>
      <c r="C13" s="101"/>
      <c r="D13" s="108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ht="25.5" customHeight="1">
      <c r="A14" s="107" t="s">
        <v>22</v>
      </c>
      <c r="B14" s="108">
        <f>SUM(B7:B12)</f>
        <v>620.8000000000001</v>
      </c>
      <c r="C14" s="107" t="s">
        <v>23</v>
      </c>
      <c r="D14" s="108">
        <f>SUM(D7:D13)</f>
        <v>620.8000000000001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ht="25.5" customHeight="1">
      <c r="A15" s="101" t="s">
        <v>24</v>
      </c>
      <c r="B15" s="100"/>
      <c r="C15" s="101" t="s">
        <v>25</v>
      </c>
      <c r="D15" s="100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ht="25.5" customHeight="1">
      <c r="A16" s="101" t="s">
        <v>26</v>
      </c>
      <c r="B16" s="100"/>
      <c r="C16" s="101" t="s">
        <v>27</v>
      </c>
      <c r="D16" s="100"/>
      <c r="E16" s="115"/>
      <c r="F16" s="115"/>
      <c r="G16" s="119" t="s">
        <v>28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ht="25.5" customHeight="1">
      <c r="A17" s="101"/>
      <c r="B17" s="100"/>
      <c r="C17" s="101" t="s">
        <v>29</v>
      </c>
      <c r="D17" s="100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25.5" customHeight="1">
      <c r="A18" s="101"/>
      <c r="B18" s="110"/>
      <c r="C18" s="101"/>
      <c r="D18" s="108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25.5" customHeight="1">
      <c r="A19" s="107" t="s">
        <v>30</v>
      </c>
      <c r="B19" s="110">
        <f>B14</f>
        <v>620.8000000000001</v>
      </c>
      <c r="C19" s="107" t="s">
        <v>31</v>
      </c>
      <c r="D19" s="108">
        <f>D14</f>
        <v>620.8000000000001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20.25" customHeight="1">
      <c r="A20" s="112"/>
      <c r="B20" s="113"/>
      <c r="C20" s="114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C14" sqref="C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40" t="s">
        <v>32</v>
      </c>
    </row>
    <row r="2" spans="1:34" ht="20.25" customHeight="1">
      <c r="A2" s="91"/>
      <c r="B2" s="91"/>
      <c r="C2" s="91"/>
      <c r="D2" s="91"/>
      <c r="E2" s="91"/>
      <c r="F2" s="91"/>
      <c r="G2" s="91"/>
      <c r="H2" s="5" t="s">
        <v>33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20.25" customHeight="1">
      <c r="A3" s="23" t="s">
        <v>34</v>
      </c>
      <c r="B3" s="23"/>
      <c r="C3" s="23"/>
      <c r="D3" s="23"/>
      <c r="E3" s="23"/>
      <c r="F3" s="23"/>
      <c r="G3" s="23"/>
      <c r="H3" s="23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20.25" customHeight="1">
      <c r="A4" s="92"/>
      <c r="B4" s="92"/>
      <c r="C4" s="3"/>
      <c r="D4" s="3"/>
      <c r="E4" s="3"/>
      <c r="F4" s="3"/>
      <c r="G4" s="3"/>
      <c r="H4" s="10" t="s">
        <v>6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ht="20.25" customHeight="1">
      <c r="A5" s="93" t="s">
        <v>7</v>
      </c>
      <c r="B5" s="93"/>
      <c r="C5" s="93" t="s">
        <v>8</v>
      </c>
      <c r="D5" s="93"/>
      <c r="E5" s="93"/>
      <c r="F5" s="93"/>
      <c r="G5" s="93"/>
      <c r="H5" s="9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90" customFormat="1" ht="37.5" customHeight="1">
      <c r="A6" s="94" t="s">
        <v>9</v>
      </c>
      <c r="B6" s="95" t="s">
        <v>35</v>
      </c>
      <c r="C6" s="94" t="s">
        <v>9</v>
      </c>
      <c r="D6" s="94" t="s">
        <v>36</v>
      </c>
      <c r="E6" s="95" t="s">
        <v>37</v>
      </c>
      <c r="F6" s="96" t="s">
        <v>38</v>
      </c>
      <c r="G6" s="94" t="s">
        <v>39</v>
      </c>
      <c r="H6" s="96" t="s">
        <v>40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24.75" customHeight="1">
      <c r="A7" s="97" t="s">
        <v>41</v>
      </c>
      <c r="B7" s="98">
        <f>B8+B9+B10</f>
        <v>620.8000000000001</v>
      </c>
      <c r="C7" s="99" t="s">
        <v>42</v>
      </c>
      <c r="D7" s="98">
        <f>E7+F7+G7+H7</f>
        <v>620.8000000000001</v>
      </c>
      <c r="E7" s="98">
        <f>SUM(E8:E15)</f>
        <v>570.2</v>
      </c>
      <c r="F7" s="98">
        <f>SUM(F8:F15)</f>
        <v>50.6</v>
      </c>
      <c r="G7" s="98"/>
      <c r="H7" s="98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ht="24.75" customHeight="1">
      <c r="A8" s="97" t="s">
        <v>43</v>
      </c>
      <c r="B8" s="100">
        <v>570.2</v>
      </c>
      <c r="C8" s="101" t="s">
        <v>12</v>
      </c>
      <c r="D8" s="98">
        <f>E8+F8+G8+H8</f>
        <v>427.79</v>
      </c>
      <c r="E8" s="100">
        <v>427.79</v>
      </c>
      <c r="F8" s="102"/>
      <c r="G8" s="102"/>
      <c r="H8" s="98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24.75" customHeight="1">
      <c r="A9" s="97" t="s">
        <v>44</v>
      </c>
      <c r="B9" s="100">
        <v>50.6</v>
      </c>
      <c r="C9" s="101" t="s">
        <v>14</v>
      </c>
      <c r="D9" s="98">
        <f>E9+F9+G9+H9</f>
        <v>50.33</v>
      </c>
      <c r="E9" s="100">
        <v>50.33</v>
      </c>
      <c r="F9" s="102"/>
      <c r="G9" s="102"/>
      <c r="H9" s="98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ht="24.75" customHeight="1">
      <c r="A10" s="97" t="s">
        <v>45</v>
      </c>
      <c r="B10" s="100"/>
      <c r="C10" s="101" t="s">
        <v>16</v>
      </c>
      <c r="D10" s="98">
        <f>E10+F10+G10+H10</f>
        <v>33.23</v>
      </c>
      <c r="E10" s="100">
        <v>33.23</v>
      </c>
      <c r="F10" s="102"/>
      <c r="G10" s="102"/>
      <c r="H10" s="9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24.75" customHeight="1">
      <c r="A11" s="97" t="s">
        <v>46</v>
      </c>
      <c r="B11" s="103"/>
      <c r="C11" s="101" t="s">
        <v>18</v>
      </c>
      <c r="D11" s="98">
        <f>E11+F11+G11+H11</f>
        <v>50.6</v>
      </c>
      <c r="E11" s="100"/>
      <c r="F11" s="100">
        <v>50.6</v>
      </c>
      <c r="G11" s="102"/>
      <c r="H11" s="9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ht="24.75" customHeight="1">
      <c r="A12" s="97" t="s">
        <v>43</v>
      </c>
      <c r="B12" s="98"/>
      <c r="C12" s="101" t="s">
        <v>20</v>
      </c>
      <c r="D12" s="98">
        <f>E12+F13+G12+H12</f>
        <v>58.85</v>
      </c>
      <c r="E12" s="100">
        <v>58.85</v>
      </c>
      <c r="F12" s="37"/>
      <c r="G12" s="102"/>
      <c r="H12" s="98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ht="24.75" customHeight="1">
      <c r="A13" s="97" t="s">
        <v>44</v>
      </c>
      <c r="B13" s="98"/>
      <c r="C13" s="99"/>
      <c r="D13" s="98">
        <f>E13+F14+G13+H13</f>
        <v>0</v>
      </c>
      <c r="E13" s="102"/>
      <c r="F13" s="102"/>
      <c r="G13" s="102"/>
      <c r="H13" s="98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ht="24.75" customHeight="1">
      <c r="A14" s="97" t="s">
        <v>45</v>
      </c>
      <c r="B14" s="98"/>
      <c r="C14" s="99"/>
      <c r="D14" s="98">
        <f>E14+F15+G14+H14</f>
        <v>0</v>
      </c>
      <c r="E14" s="102"/>
      <c r="F14" s="102"/>
      <c r="G14" s="102"/>
      <c r="H14" s="98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ht="24.75" customHeight="1">
      <c r="A15" s="97" t="s">
        <v>47</v>
      </c>
      <c r="B15" s="100"/>
      <c r="C15" s="99"/>
      <c r="D15" s="98">
        <f>E15+F16+G15+H15</f>
        <v>0</v>
      </c>
      <c r="E15" s="102"/>
      <c r="F15" s="102"/>
      <c r="G15" s="102"/>
      <c r="H15" s="98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24.75" customHeight="1">
      <c r="A16" s="104"/>
      <c r="B16" s="105"/>
      <c r="C16" s="101" t="s">
        <v>48</v>
      </c>
      <c r="D16" s="106"/>
      <c r="E16" s="100"/>
      <c r="F16" s="100"/>
      <c r="G16" s="100"/>
      <c r="H16" s="10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ht="24.75" customHeight="1">
      <c r="A17" s="107"/>
      <c r="B17" s="108"/>
      <c r="C17" s="107"/>
      <c r="D17" s="108"/>
      <c r="E17" s="108"/>
      <c r="F17" s="108"/>
      <c r="G17" s="108"/>
      <c r="H17" s="108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24.75" customHeight="1">
      <c r="A18" s="101"/>
      <c r="B18" s="100"/>
      <c r="C18" s="101" t="s">
        <v>49</v>
      </c>
      <c r="D18" s="106"/>
      <c r="E18" s="109"/>
      <c r="F18" s="109"/>
      <c r="G18" s="109"/>
      <c r="H18" s="10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24.75" customHeight="1">
      <c r="A19" s="101"/>
      <c r="B19" s="110"/>
      <c r="C19" s="101"/>
      <c r="D19" s="108"/>
      <c r="E19" s="111"/>
      <c r="F19" s="111"/>
      <c r="G19" s="111"/>
      <c r="H19" s="11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</row>
    <row r="20" spans="1:34" ht="20.25" customHeight="1">
      <c r="A20" s="107" t="s">
        <v>30</v>
      </c>
      <c r="B20" s="110">
        <f>B7+B11</f>
        <v>620.8000000000001</v>
      </c>
      <c r="C20" s="107" t="s">
        <v>31</v>
      </c>
      <c r="D20" s="106">
        <f>D18+D7</f>
        <v>620.8000000000001</v>
      </c>
      <c r="E20" s="108">
        <f>E18+E7</f>
        <v>570.2</v>
      </c>
      <c r="F20" s="108">
        <f>F18+F7</f>
        <v>50.6</v>
      </c>
      <c r="G20" s="108"/>
      <c r="H20" s="10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</row>
    <row r="21" spans="1:34" ht="20.25" customHeight="1">
      <c r="A21" s="112"/>
      <c r="B21" s="113"/>
      <c r="C21" s="114"/>
      <c r="D21" s="114"/>
      <c r="E21" s="114"/>
      <c r="F21" s="114"/>
      <c r="G21" s="114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5"/>
  <sheetViews>
    <sheetView workbookViewId="0" topLeftCell="A1">
      <selection activeCell="AC8" sqref="AC8:AC9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00390625" style="1" customWidth="1"/>
    <col min="7" max="7" width="6.50390625" style="1" customWidth="1"/>
    <col min="8" max="8" width="5.875" style="1" customWidth="1"/>
    <col min="9" max="9" width="6.50390625" style="1" customWidth="1"/>
    <col min="10" max="11" width="5.00390625" style="1" customWidth="1"/>
    <col min="12" max="14" width="9.00390625" style="1" customWidth="1"/>
    <col min="15" max="38" width="5.00390625" style="1" customWidth="1"/>
    <col min="39" max="46" width="4.875" style="1" customWidth="1"/>
    <col min="47" max="47" width="5.25390625" style="1" customWidth="1"/>
    <col min="48" max="66" width="4.50390625" style="1" customWidth="1"/>
    <col min="67" max="67" width="8.00390625" style="1" customWidth="1"/>
    <col min="68" max="204" width="6.875" style="1" customWidth="1"/>
    <col min="205" max="16384" width="6.875" style="1" customWidth="1"/>
  </cols>
  <sheetData>
    <row r="1" spans="1:9" ht="30" customHeight="1">
      <c r="A1" s="2" t="s">
        <v>50</v>
      </c>
      <c r="B1" s="2"/>
      <c r="C1" s="2"/>
      <c r="D1" s="2"/>
      <c r="F1" s="2"/>
      <c r="G1" s="2"/>
      <c r="H1" s="2"/>
      <c r="I1" s="2"/>
    </row>
    <row r="2" ht="12.75" customHeight="1">
      <c r="BN2" s="1" t="s">
        <v>51</v>
      </c>
    </row>
    <row r="3" spans="1:66" ht="19.5" customHeight="1">
      <c r="A3" s="23" t="s">
        <v>52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</row>
    <row r="4" spans="1:67" ht="19.5" customHeight="1">
      <c r="A4" s="8"/>
      <c r="B4" s="8"/>
      <c r="C4" s="8"/>
      <c r="D4" s="8"/>
      <c r="E4" s="8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10" t="s">
        <v>6</v>
      </c>
      <c r="BO4" s="22"/>
    </row>
    <row r="5" spans="1:67" ht="28.5" customHeight="1">
      <c r="A5" s="72" t="s">
        <v>53</v>
      </c>
      <c r="B5" s="73"/>
      <c r="C5" s="73"/>
      <c r="D5" s="73"/>
      <c r="E5" s="74"/>
      <c r="F5" s="27" t="s">
        <v>36</v>
      </c>
      <c r="G5" s="75" t="s">
        <v>54</v>
      </c>
      <c r="H5" s="75"/>
      <c r="I5" s="75"/>
      <c r="J5" s="75"/>
      <c r="K5" s="75"/>
      <c r="L5" s="75"/>
      <c r="M5" s="75"/>
      <c r="N5" s="75"/>
      <c r="O5" s="75"/>
      <c r="P5" s="82" t="s">
        <v>55</v>
      </c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 t="s">
        <v>56</v>
      </c>
      <c r="AE5" s="86"/>
      <c r="AF5" s="86"/>
      <c r="AG5" s="86"/>
      <c r="AH5" s="86"/>
      <c r="AI5" s="86"/>
      <c r="AJ5" s="86"/>
      <c r="AK5" s="86"/>
      <c r="AL5" s="86"/>
      <c r="AM5" s="88" t="s">
        <v>57</v>
      </c>
      <c r="AN5" s="88"/>
      <c r="AO5" s="88"/>
      <c r="AP5" s="88"/>
      <c r="AQ5" s="88" t="s">
        <v>58</v>
      </c>
      <c r="AR5" s="88"/>
      <c r="AS5" s="88"/>
      <c r="AT5" s="88"/>
      <c r="AU5" s="88" t="s">
        <v>59</v>
      </c>
      <c r="AV5" s="88"/>
      <c r="AW5" s="88"/>
      <c r="AX5" s="88" t="s">
        <v>60</v>
      </c>
      <c r="AY5" s="88"/>
      <c r="AZ5" s="88"/>
      <c r="BA5" s="88" t="s">
        <v>61</v>
      </c>
      <c r="BB5" s="88"/>
      <c r="BC5" s="88"/>
      <c r="BD5" s="88"/>
      <c r="BE5" s="88"/>
      <c r="BF5" s="88" t="s">
        <v>62</v>
      </c>
      <c r="BG5" s="88"/>
      <c r="BH5" s="88"/>
      <c r="BI5" s="88"/>
      <c r="BJ5" s="88"/>
      <c r="BK5" s="88" t="s">
        <v>63</v>
      </c>
      <c r="BL5" s="88"/>
      <c r="BM5" s="88"/>
      <c r="BN5" s="88"/>
      <c r="BO5" s="22"/>
    </row>
    <row r="6" spans="1:67" ht="28.5" customHeight="1">
      <c r="A6" s="76" t="s">
        <v>64</v>
      </c>
      <c r="B6" s="76"/>
      <c r="C6" s="77"/>
      <c r="D6" s="27" t="s">
        <v>65</v>
      </c>
      <c r="E6" s="27" t="s">
        <v>66</v>
      </c>
      <c r="F6" s="12"/>
      <c r="G6" s="78" t="s">
        <v>67</v>
      </c>
      <c r="H6" s="78" t="s">
        <v>68</v>
      </c>
      <c r="I6" s="78" t="s">
        <v>69</v>
      </c>
      <c r="J6" s="78" t="s">
        <v>70</v>
      </c>
      <c r="K6" s="83" t="s">
        <v>71</v>
      </c>
      <c r="L6" s="83" t="s">
        <v>72</v>
      </c>
      <c r="M6" s="83" t="s">
        <v>73</v>
      </c>
      <c r="N6" s="83" t="s">
        <v>74</v>
      </c>
      <c r="O6" s="78" t="s">
        <v>48</v>
      </c>
      <c r="P6" s="78" t="s">
        <v>67</v>
      </c>
      <c r="Q6" s="78" t="s">
        <v>75</v>
      </c>
      <c r="R6" s="83" t="s">
        <v>76</v>
      </c>
      <c r="S6" s="78" t="s">
        <v>77</v>
      </c>
      <c r="T6" s="78" t="s">
        <v>78</v>
      </c>
      <c r="U6" s="83" t="s">
        <v>79</v>
      </c>
      <c r="V6" s="83" t="s">
        <v>80</v>
      </c>
      <c r="W6" s="83" t="s">
        <v>81</v>
      </c>
      <c r="X6" s="83" t="s">
        <v>82</v>
      </c>
      <c r="Y6" s="83" t="s">
        <v>83</v>
      </c>
      <c r="Z6" s="83" t="s">
        <v>84</v>
      </c>
      <c r="AA6" s="83" t="s">
        <v>85</v>
      </c>
      <c r="AB6" s="84" t="s">
        <v>86</v>
      </c>
      <c r="AC6" s="84" t="s">
        <v>87</v>
      </c>
      <c r="AD6" s="12" t="s">
        <v>67</v>
      </c>
      <c r="AE6" s="12" t="s">
        <v>88</v>
      </c>
      <c r="AF6" s="12" t="s">
        <v>89</v>
      </c>
      <c r="AG6" s="12" t="s">
        <v>90</v>
      </c>
      <c r="AH6" s="83" t="s">
        <v>91</v>
      </c>
      <c r="AI6" s="83" t="s">
        <v>92</v>
      </c>
      <c r="AJ6" s="83" t="s">
        <v>93</v>
      </c>
      <c r="AK6" s="83"/>
      <c r="AL6" s="12" t="s">
        <v>48</v>
      </c>
      <c r="AM6" s="12" t="s">
        <v>67</v>
      </c>
      <c r="AN6" s="12" t="s">
        <v>94</v>
      </c>
      <c r="AO6" s="12" t="s">
        <v>95</v>
      </c>
      <c r="AP6" s="12" t="s">
        <v>48</v>
      </c>
      <c r="AQ6" s="12" t="s">
        <v>67</v>
      </c>
      <c r="AR6" s="12" t="s">
        <v>96</v>
      </c>
      <c r="AS6" s="12" t="s">
        <v>97</v>
      </c>
      <c r="AT6" s="12" t="s">
        <v>48</v>
      </c>
      <c r="AU6" s="12" t="s">
        <v>67</v>
      </c>
      <c r="AV6" s="12" t="s">
        <v>98</v>
      </c>
      <c r="AW6" s="12" t="s">
        <v>99</v>
      </c>
      <c r="AX6" s="12" t="s">
        <v>67</v>
      </c>
      <c r="AY6" s="12" t="s">
        <v>100</v>
      </c>
      <c r="AZ6" s="12" t="s">
        <v>101</v>
      </c>
      <c r="BA6" s="12" t="s">
        <v>67</v>
      </c>
      <c r="BB6" s="12" t="s">
        <v>102</v>
      </c>
      <c r="BC6" s="12" t="s">
        <v>103</v>
      </c>
      <c r="BD6" s="12" t="s">
        <v>104</v>
      </c>
      <c r="BE6" s="12" t="s">
        <v>48</v>
      </c>
      <c r="BF6" s="12" t="s">
        <v>67</v>
      </c>
      <c r="BG6" s="12" t="s">
        <v>102</v>
      </c>
      <c r="BH6" s="12" t="s">
        <v>103</v>
      </c>
      <c r="BI6" s="12" t="s">
        <v>104</v>
      </c>
      <c r="BJ6" s="12" t="s">
        <v>48</v>
      </c>
      <c r="BK6" s="12" t="s">
        <v>67</v>
      </c>
      <c r="BL6" s="12" t="s">
        <v>105</v>
      </c>
      <c r="BM6" s="12" t="s">
        <v>106</v>
      </c>
      <c r="BN6" s="12" t="s">
        <v>48</v>
      </c>
      <c r="BO6" s="22"/>
    </row>
    <row r="7" spans="1:67" ht="36.75" customHeight="1">
      <c r="A7" s="26" t="s">
        <v>107</v>
      </c>
      <c r="B7" s="79" t="s">
        <v>108</v>
      </c>
      <c r="C7" s="80" t="s">
        <v>109</v>
      </c>
      <c r="D7" s="47"/>
      <c r="E7" s="47"/>
      <c r="F7" s="49"/>
      <c r="G7" s="12"/>
      <c r="H7" s="12"/>
      <c r="I7" s="12"/>
      <c r="J7" s="12"/>
      <c r="K7" s="84"/>
      <c r="L7" s="84"/>
      <c r="M7" s="84"/>
      <c r="N7" s="84"/>
      <c r="O7" s="12"/>
      <c r="P7" s="12"/>
      <c r="Q7" s="12"/>
      <c r="R7" s="84"/>
      <c r="S7" s="12"/>
      <c r="T7" s="12"/>
      <c r="U7" s="84"/>
      <c r="V7" s="84"/>
      <c r="W7" s="84"/>
      <c r="X7" s="84"/>
      <c r="Y7" s="84"/>
      <c r="Z7" s="84"/>
      <c r="AA7" s="84"/>
      <c r="AB7" s="87"/>
      <c r="AC7" s="87"/>
      <c r="AD7" s="12"/>
      <c r="AE7" s="12"/>
      <c r="AF7" s="12"/>
      <c r="AG7" s="12"/>
      <c r="AH7" s="84"/>
      <c r="AI7" s="84"/>
      <c r="AJ7" s="84"/>
      <c r="AK7" s="8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2"/>
    </row>
    <row r="8" spans="1:67" ht="33" customHeight="1">
      <c r="A8" s="31" t="s">
        <v>110</v>
      </c>
      <c r="B8" s="31" t="s">
        <v>111</v>
      </c>
      <c r="C8" s="31" t="s">
        <v>112</v>
      </c>
      <c r="D8" s="31" t="s">
        <v>113</v>
      </c>
      <c r="E8" s="81" t="s">
        <v>114</v>
      </c>
      <c r="F8" s="16">
        <f>G8+P8+AD8</f>
        <v>400.57000000000005</v>
      </c>
      <c r="G8" s="16">
        <f>SUM(H8:O8)</f>
        <v>349.21000000000004</v>
      </c>
      <c r="H8" s="16">
        <v>120.03</v>
      </c>
      <c r="I8" s="16">
        <v>213.3</v>
      </c>
      <c r="J8" s="16">
        <v>10</v>
      </c>
      <c r="K8" s="16"/>
      <c r="L8" s="16"/>
      <c r="M8" s="16">
        <v>1.85</v>
      </c>
      <c r="N8" s="16">
        <v>4.03</v>
      </c>
      <c r="O8" s="16"/>
      <c r="P8" s="16">
        <f>SUM(Q8:AC8)</f>
        <v>51.35999999999999</v>
      </c>
      <c r="Q8" s="16">
        <v>7.2</v>
      </c>
      <c r="R8" s="16">
        <v>9.6</v>
      </c>
      <c r="S8" s="16"/>
      <c r="T8" s="16"/>
      <c r="U8" s="16"/>
      <c r="V8" s="16"/>
      <c r="W8" s="16"/>
      <c r="X8" s="16">
        <v>0.77</v>
      </c>
      <c r="Y8" s="16">
        <v>2.43</v>
      </c>
      <c r="Z8" s="16">
        <v>1.7</v>
      </c>
      <c r="AA8" s="16">
        <v>2.5</v>
      </c>
      <c r="AB8" s="16">
        <v>26.04</v>
      </c>
      <c r="AC8" s="16">
        <v>1.12</v>
      </c>
      <c r="AD8" s="16">
        <f>SUM(AE8:AL8)</f>
        <v>0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89"/>
    </row>
    <row r="9" spans="1:66" ht="33" customHeight="1">
      <c r="A9" s="31" t="s">
        <v>110</v>
      </c>
      <c r="B9" s="31" t="s">
        <v>111</v>
      </c>
      <c r="C9" s="31" t="s">
        <v>115</v>
      </c>
      <c r="D9" s="31" t="s">
        <v>113</v>
      </c>
      <c r="E9" s="81" t="s">
        <v>116</v>
      </c>
      <c r="F9" s="16">
        <f aca="true" t="shared" si="0" ref="F9:F15">G9+P9+AD9</f>
        <v>27.230000000000004</v>
      </c>
      <c r="G9" s="16">
        <f aca="true" t="shared" si="1" ref="G9:G15">SUM(H9:O9)</f>
        <v>24.770000000000003</v>
      </c>
      <c r="H9" s="16">
        <v>8.55</v>
      </c>
      <c r="I9" s="16">
        <v>1.35</v>
      </c>
      <c r="J9" s="16"/>
      <c r="K9" s="16">
        <v>14.09</v>
      </c>
      <c r="L9" s="16"/>
      <c r="M9" s="16">
        <v>0.78</v>
      </c>
      <c r="N9" s="16"/>
      <c r="O9" s="16"/>
      <c r="P9" s="16">
        <f aca="true" t="shared" si="2" ref="P9:P15">SUM(Q9:AC9)</f>
        <v>2.46</v>
      </c>
      <c r="Q9" s="16">
        <v>0.9</v>
      </c>
      <c r="R9" s="16">
        <v>1.2</v>
      </c>
      <c r="S9" s="16"/>
      <c r="T9" s="16"/>
      <c r="U9" s="16"/>
      <c r="V9" s="16"/>
      <c r="W9" s="16"/>
      <c r="X9" s="16"/>
      <c r="Y9" s="16">
        <v>0.19</v>
      </c>
      <c r="Z9" s="16">
        <v>0.13</v>
      </c>
      <c r="AA9" s="16"/>
      <c r="AB9" s="16"/>
      <c r="AC9" s="16">
        <v>0.04</v>
      </c>
      <c r="AD9" s="16">
        <f aca="true" t="shared" si="3" ref="AD9:AD15">SUM(AE9:AL9)</f>
        <v>0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</row>
    <row r="10" spans="1:66" ht="33" customHeight="1">
      <c r="A10" s="31" t="s">
        <v>117</v>
      </c>
      <c r="B10" s="31" t="s">
        <v>118</v>
      </c>
      <c r="C10" s="31" t="s">
        <v>119</v>
      </c>
      <c r="D10" s="31" t="s">
        <v>113</v>
      </c>
      <c r="E10" s="81" t="s">
        <v>120</v>
      </c>
      <c r="F10" s="16">
        <f t="shared" si="0"/>
        <v>9.77</v>
      </c>
      <c r="G10" s="16">
        <f t="shared" si="1"/>
        <v>0</v>
      </c>
      <c r="H10" s="16"/>
      <c r="I10" s="16"/>
      <c r="J10" s="16"/>
      <c r="K10" s="16"/>
      <c r="L10" s="16"/>
      <c r="M10" s="16"/>
      <c r="N10" s="16"/>
      <c r="O10" s="16"/>
      <c r="P10" s="16">
        <f t="shared" si="2"/>
        <v>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>
        <f t="shared" si="3"/>
        <v>9.77</v>
      </c>
      <c r="AE10" s="16"/>
      <c r="AF10" s="16">
        <v>9.77</v>
      </c>
      <c r="AG10" s="16"/>
      <c r="AH10" s="16"/>
      <c r="AI10" s="16"/>
      <c r="AJ10" s="16"/>
      <c r="AK10" s="16"/>
      <c r="AL10" s="16"/>
      <c r="AM10" s="16"/>
      <c r="AN10" s="16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</row>
    <row r="11" spans="1:66" ht="33" customHeight="1">
      <c r="A11" s="31" t="s">
        <v>117</v>
      </c>
      <c r="B11" s="31" t="s">
        <v>118</v>
      </c>
      <c r="C11" s="31" t="s">
        <v>121</v>
      </c>
      <c r="D11" s="31" t="s">
        <v>113</v>
      </c>
      <c r="E11" s="81" t="s">
        <v>122</v>
      </c>
      <c r="F11" s="16">
        <f t="shared" si="0"/>
        <v>40.56</v>
      </c>
      <c r="G11" s="16">
        <f t="shared" si="1"/>
        <v>40.56</v>
      </c>
      <c r="H11" s="16"/>
      <c r="I11" s="16"/>
      <c r="J11" s="16"/>
      <c r="K11" s="16"/>
      <c r="L11" s="16">
        <v>40.56</v>
      </c>
      <c r="M11" s="16"/>
      <c r="N11" s="16"/>
      <c r="O11" s="16"/>
      <c r="P11" s="16">
        <f t="shared" si="2"/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f t="shared" si="3"/>
        <v>0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1:66" ht="33" customHeight="1">
      <c r="A12" s="31" t="s">
        <v>123</v>
      </c>
      <c r="B12" s="31" t="s">
        <v>124</v>
      </c>
      <c r="C12" s="31" t="s">
        <v>112</v>
      </c>
      <c r="D12" s="31" t="s">
        <v>113</v>
      </c>
      <c r="E12" s="81" t="s">
        <v>125</v>
      </c>
      <c r="F12" s="16">
        <f t="shared" si="0"/>
        <v>27.72</v>
      </c>
      <c r="G12" s="16">
        <f t="shared" si="1"/>
        <v>27.72</v>
      </c>
      <c r="H12" s="16"/>
      <c r="I12" s="16"/>
      <c r="J12" s="16"/>
      <c r="K12" s="16"/>
      <c r="L12" s="16"/>
      <c r="M12" s="16">
        <v>27.72</v>
      </c>
      <c r="N12" s="16"/>
      <c r="O12" s="16"/>
      <c r="P12" s="16">
        <f t="shared" si="2"/>
        <v>0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>
        <f t="shared" si="3"/>
        <v>0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</row>
    <row r="13" spans="1:66" ht="33" customHeight="1">
      <c r="A13" s="31" t="s">
        <v>123</v>
      </c>
      <c r="B13" s="31" t="s">
        <v>124</v>
      </c>
      <c r="C13" s="31" t="s">
        <v>126</v>
      </c>
      <c r="D13" s="31" t="s">
        <v>113</v>
      </c>
      <c r="E13" s="81" t="s">
        <v>127</v>
      </c>
      <c r="F13" s="16">
        <f t="shared" si="0"/>
        <v>1.82</v>
      </c>
      <c r="G13" s="16">
        <f t="shared" si="1"/>
        <v>1.82</v>
      </c>
      <c r="H13" s="16"/>
      <c r="I13" s="16"/>
      <c r="J13" s="16"/>
      <c r="K13" s="16"/>
      <c r="L13" s="16"/>
      <c r="M13" s="16">
        <v>1.82</v>
      </c>
      <c r="N13" s="16"/>
      <c r="O13" s="16"/>
      <c r="P13" s="16">
        <f t="shared" si="2"/>
        <v>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>
        <f t="shared" si="3"/>
        <v>0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</row>
    <row r="14" spans="1:66" ht="33" customHeight="1">
      <c r="A14" s="31" t="s">
        <v>123</v>
      </c>
      <c r="B14" s="31" t="s">
        <v>124</v>
      </c>
      <c r="C14" s="31" t="s">
        <v>128</v>
      </c>
      <c r="D14" s="31" t="s">
        <v>113</v>
      </c>
      <c r="E14" s="81" t="s">
        <v>129</v>
      </c>
      <c r="F14" s="16">
        <f t="shared" si="0"/>
        <v>3.68</v>
      </c>
      <c r="G14" s="16">
        <f t="shared" si="1"/>
        <v>3.68</v>
      </c>
      <c r="H14" s="16"/>
      <c r="I14" s="16"/>
      <c r="J14" s="16"/>
      <c r="K14" s="16"/>
      <c r="L14" s="16"/>
      <c r="M14" s="16">
        <v>3.68</v>
      </c>
      <c r="N14" s="16"/>
      <c r="O14" s="16"/>
      <c r="P14" s="16">
        <f t="shared" si="2"/>
        <v>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f t="shared" si="3"/>
        <v>0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</row>
    <row r="15" spans="1:66" ht="33" customHeight="1">
      <c r="A15" s="31" t="s">
        <v>130</v>
      </c>
      <c r="B15" s="31" t="s">
        <v>131</v>
      </c>
      <c r="C15" s="31" t="s">
        <v>112</v>
      </c>
      <c r="D15" s="31" t="s">
        <v>113</v>
      </c>
      <c r="E15" s="81" t="s">
        <v>91</v>
      </c>
      <c r="F15" s="16">
        <f t="shared" si="0"/>
        <v>58.85</v>
      </c>
      <c r="G15" s="16">
        <f t="shared" si="1"/>
        <v>0</v>
      </c>
      <c r="H15" s="16"/>
      <c r="I15" s="16"/>
      <c r="J15" s="16"/>
      <c r="K15" s="16"/>
      <c r="L15" s="16"/>
      <c r="M15" s="16"/>
      <c r="N15" s="16"/>
      <c r="O15" s="16"/>
      <c r="P15" s="16">
        <f t="shared" si="2"/>
        <v>0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f t="shared" si="3"/>
        <v>58.85</v>
      </c>
      <c r="AE15" s="16"/>
      <c r="AF15" s="16"/>
      <c r="AG15" s="16"/>
      <c r="AH15" s="16">
        <v>58.85</v>
      </c>
      <c r="AI15" s="16"/>
      <c r="AJ15" s="16"/>
      <c r="AK15" s="16"/>
      <c r="AL15" s="16"/>
      <c r="AM15" s="16"/>
      <c r="AN15" s="16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</row>
  </sheetData>
  <sheetProtection/>
  <mergeCells count="77">
    <mergeCell ref="A1:D1"/>
    <mergeCell ref="F1:I1"/>
    <mergeCell ref="A3:BN3"/>
    <mergeCell ref="A5:E5"/>
    <mergeCell ref="G5:O5"/>
    <mergeCell ref="P5:AC5"/>
    <mergeCell ref="AD5:AL5"/>
    <mergeCell ref="AM5:AP5"/>
    <mergeCell ref="AQ5:AT5"/>
    <mergeCell ref="AU5:AW5"/>
    <mergeCell ref="AX5:AZ5"/>
    <mergeCell ref="BA5:BE5"/>
    <mergeCell ref="BF5:BJ5"/>
    <mergeCell ref="BK5:BN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G38" sqref="G8:G38"/>
    </sheetView>
  </sheetViews>
  <sheetFormatPr defaultColWidth="6.875" defaultRowHeight="12.75" customHeight="1"/>
  <cols>
    <col min="1" max="1" width="7.50390625" style="1" bestFit="1" customWidth="1"/>
    <col min="2" max="2" width="8.375" style="1" customWidth="1"/>
    <col min="3" max="3" width="10.875" style="1" customWidth="1"/>
    <col min="4" max="4" width="10.375" style="1" customWidth="1"/>
    <col min="5" max="5" width="15.875" style="1" customWidth="1"/>
    <col min="6" max="6" width="14.125" style="1" customWidth="1"/>
    <col min="7" max="7" width="17.75390625" style="1" customWidth="1"/>
    <col min="8" max="8" width="6.50390625" style="1" customWidth="1"/>
    <col min="9" max="16384" width="6.875" style="1" customWidth="1"/>
  </cols>
  <sheetData>
    <row r="1" spans="1:2" ht="24" customHeight="1">
      <c r="A1" s="2" t="s">
        <v>132</v>
      </c>
      <c r="B1" s="2"/>
    </row>
    <row r="2" spans="2:8" ht="19.5" customHeight="1">
      <c r="B2" s="3"/>
      <c r="C2" s="3"/>
      <c r="D2" s="4"/>
      <c r="E2" s="3"/>
      <c r="F2" s="3"/>
      <c r="G2" s="5" t="s">
        <v>133</v>
      </c>
      <c r="H2" s="14"/>
    </row>
    <row r="3" spans="2:8" ht="25.5" customHeight="1">
      <c r="B3" s="65" t="s">
        <v>134</v>
      </c>
      <c r="C3" s="6"/>
      <c r="D3" s="6"/>
      <c r="E3" s="6"/>
      <c r="F3" s="6"/>
      <c r="G3" s="6"/>
      <c r="H3" s="14"/>
    </row>
    <row r="4" spans="2:8" ht="19.5" customHeight="1">
      <c r="B4" s="66"/>
      <c r="C4" s="66"/>
      <c r="D4" s="66"/>
      <c r="E4" s="9"/>
      <c r="F4" s="9"/>
      <c r="G4" s="10" t="s">
        <v>6</v>
      </c>
      <c r="H4" s="14"/>
    </row>
    <row r="5" spans="1:8" ht="19.5" customHeight="1">
      <c r="A5" s="67" t="s">
        <v>65</v>
      </c>
      <c r="B5" s="12" t="s">
        <v>135</v>
      </c>
      <c r="C5" s="12" t="s">
        <v>136</v>
      </c>
      <c r="D5" s="12" t="s">
        <v>137</v>
      </c>
      <c r="E5" s="12" t="s">
        <v>138</v>
      </c>
      <c r="F5" s="12"/>
      <c r="G5" s="12"/>
      <c r="H5" s="14"/>
    </row>
    <row r="6" spans="1:8" ht="19.5" customHeight="1">
      <c r="A6" s="68"/>
      <c r="B6" s="12"/>
      <c r="C6" s="12"/>
      <c r="D6" s="12"/>
      <c r="E6" s="12" t="s">
        <v>36</v>
      </c>
      <c r="F6" s="13" t="s">
        <v>139</v>
      </c>
      <c r="G6" s="69" t="s">
        <v>140</v>
      </c>
      <c r="H6" s="14"/>
    </row>
    <row r="7" spans="1:8" ht="21.75" customHeight="1">
      <c r="A7" s="15" t="s">
        <v>141</v>
      </c>
      <c r="B7" s="32" t="s">
        <v>142</v>
      </c>
      <c r="C7" s="32" t="s">
        <v>143</v>
      </c>
      <c r="D7" s="32" t="s">
        <v>144</v>
      </c>
      <c r="E7" s="16">
        <f>SUM(F7:G7)</f>
        <v>120.03</v>
      </c>
      <c r="F7" s="16">
        <v>120.03</v>
      </c>
      <c r="G7" s="70"/>
      <c r="H7" s="17"/>
    </row>
    <row r="8" spans="1:7" ht="21.75" customHeight="1">
      <c r="A8" s="15"/>
      <c r="B8" s="32" t="s">
        <v>142</v>
      </c>
      <c r="C8" s="32" t="s">
        <v>145</v>
      </c>
      <c r="D8" s="32" t="s">
        <v>144</v>
      </c>
      <c r="E8" s="16">
        <f aca="true" t="shared" si="0" ref="E8:E38">SUM(F8:G8)</f>
        <v>213.3</v>
      </c>
      <c r="F8" s="16">
        <v>213.3</v>
      </c>
      <c r="G8" s="70"/>
    </row>
    <row r="9" spans="1:7" ht="21.75" customHeight="1">
      <c r="A9" s="15"/>
      <c r="B9" s="32" t="s">
        <v>142</v>
      </c>
      <c r="C9" s="32" t="s">
        <v>146</v>
      </c>
      <c r="D9" s="32" t="s">
        <v>144</v>
      </c>
      <c r="E9" s="16">
        <f t="shared" si="0"/>
        <v>10</v>
      </c>
      <c r="F9" s="16">
        <v>10</v>
      </c>
      <c r="G9" s="70"/>
    </row>
    <row r="10" spans="1:7" ht="21.75" customHeight="1">
      <c r="A10" s="15"/>
      <c r="B10" s="32" t="s">
        <v>142</v>
      </c>
      <c r="C10" s="32" t="s">
        <v>147</v>
      </c>
      <c r="D10" s="32" t="s">
        <v>148</v>
      </c>
      <c r="E10" s="16">
        <f t="shared" si="0"/>
        <v>1.85</v>
      </c>
      <c r="F10" s="16">
        <v>1.85</v>
      </c>
      <c r="G10" s="70"/>
    </row>
    <row r="11" spans="1:7" ht="21.75" customHeight="1">
      <c r="A11" s="15"/>
      <c r="B11" s="32" t="s">
        <v>142</v>
      </c>
      <c r="C11" s="32" t="s">
        <v>149</v>
      </c>
      <c r="D11" s="32" t="s">
        <v>150</v>
      </c>
      <c r="E11" s="16">
        <f t="shared" si="0"/>
        <v>4.03</v>
      </c>
      <c r="F11" s="16">
        <v>4.03</v>
      </c>
      <c r="G11" s="70"/>
    </row>
    <row r="12" spans="1:7" ht="21.75" customHeight="1">
      <c r="A12" s="15"/>
      <c r="B12" s="32" t="s">
        <v>142</v>
      </c>
      <c r="C12" s="32" t="s">
        <v>151</v>
      </c>
      <c r="D12" s="32" t="s">
        <v>152</v>
      </c>
      <c r="E12" s="16">
        <f t="shared" si="0"/>
        <v>7.2</v>
      </c>
      <c r="F12" s="16"/>
      <c r="G12" s="70">
        <v>7.2</v>
      </c>
    </row>
    <row r="13" spans="1:7" ht="21.75" customHeight="1">
      <c r="A13" s="15"/>
      <c r="B13" s="32" t="s">
        <v>142</v>
      </c>
      <c r="C13" s="32" t="s">
        <v>153</v>
      </c>
      <c r="D13" s="32" t="s">
        <v>152</v>
      </c>
      <c r="E13" s="16">
        <f t="shared" si="0"/>
        <v>9.6</v>
      </c>
      <c r="F13" s="16"/>
      <c r="G13" s="70">
        <v>9.6</v>
      </c>
    </row>
    <row r="14" spans="1:7" ht="21.75" customHeight="1">
      <c r="A14" s="15"/>
      <c r="B14" s="32" t="s">
        <v>142</v>
      </c>
      <c r="C14" s="32" t="s">
        <v>154</v>
      </c>
      <c r="D14" s="32" t="s">
        <v>155</v>
      </c>
      <c r="E14" s="16">
        <f t="shared" si="0"/>
        <v>0.77</v>
      </c>
      <c r="F14" s="16"/>
      <c r="G14" s="70">
        <v>0.77</v>
      </c>
    </row>
    <row r="15" spans="1:7" ht="21.75" customHeight="1">
      <c r="A15" s="15"/>
      <c r="B15" s="32" t="s">
        <v>142</v>
      </c>
      <c r="C15" s="32" t="s">
        <v>156</v>
      </c>
      <c r="D15" s="32" t="s">
        <v>152</v>
      </c>
      <c r="E15" s="16">
        <f t="shared" si="0"/>
        <v>2.43</v>
      </c>
      <c r="F15" s="16"/>
      <c r="G15" s="70">
        <v>2.43</v>
      </c>
    </row>
    <row r="16" spans="1:7" ht="21.75" customHeight="1">
      <c r="A16" s="15"/>
      <c r="B16" s="32" t="s">
        <v>142</v>
      </c>
      <c r="C16" s="32" t="s">
        <v>157</v>
      </c>
      <c r="D16" s="32" t="s">
        <v>152</v>
      </c>
      <c r="E16" s="16">
        <f t="shared" si="0"/>
        <v>1.7</v>
      </c>
      <c r="F16" s="16"/>
      <c r="G16" s="70">
        <v>1.7</v>
      </c>
    </row>
    <row r="17" spans="1:7" ht="21.75" customHeight="1">
      <c r="A17" s="15"/>
      <c r="B17" s="32" t="s">
        <v>142</v>
      </c>
      <c r="C17" s="32" t="s">
        <v>158</v>
      </c>
      <c r="D17" s="32" t="s">
        <v>159</v>
      </c>
      <c r="E17" s="16">
        <f t="shared" si="0"/>
        <v>2.5</v>
      </c>
      <c r="F17" s="16"/>
      <c r="G17" s="70">
        <v>2.5</v>
      </c>
    </row>
    <row r="18" spans="1:7" ht="21.75" customHeight="1">
      <c r="A18" s="15"/>
      <c r="B18" s="32" t="s">
        <v>142</v>
      </c>
      <c r="C18" s="32" t="s">
        <v>160</v>
      </c>
      <c r="D18" s="32" t="s">
        <v>152</v>
      </c>
      <c r="E18" s="16">
        <f t="shared" si="0"/>
        <v>26.04</v>
      </c>
      <c r="F18" s="16"/>
      <c r="G18" s="70">
        <v>26.04</v>
      </c>
    </row>
    <row r="19" spans="1:7" ht="21.75" customHeight="1">
      <c r="A19" s="15"/>
      <c r="B19" s="32" t="s">
        <v>142</v>
      </c>
      <c r="C19" s="32" t="s">
        <v>161</v>
      </c>
      <c r="D19" s="32" t="s">
        <v>162</v>
      </c>
      <c r="E19" s="16">
        <f t="shared" si="0"/>
        <v>1.12</v>
      </c>
      <c r="F19" s="16"/>
      <c r="G19" s="70">
        <v>1.12</v>
      </c>
    </row>
    <row r="20" spans="1:7" ht="21.75" customHeight="1">
      <c r="A20" s="15"/>
      <c r="B20" s="32" t="s">
        <v>163</v>
      </c>
      <c r="C20" s="32" t="s">
        <v>143</v>
      </c>
      <c r="D20" s="32" t="s">
        <v>164</v>
      </c>
      <c r="E20" s="16">
        <f t="shared" si="0"/>
        <v>8.55</v>
      </c>
      <c r="F20" s="16">
        <v>8.55</v>
      </c>
      <c r="G20" s="70"/>
    </row>
    <row r="21" spans="1:7" ht="21.75" customHeight="1">
      <c r="A21" s="15"/>
      <c r="B21" s="32" t="s">
        <v>163</v>
      </c>
      <c r="C21" s="32" t="s">
        <v>145</v>
      </c>
      <c r="D21" s="32" t="s">
        <v>164</v>
      </c>
      <c r="E21" s="16">
        <f t="shared" si="0"/>
        <v>1.35</v>
      </c>
      <c r="F21" s="16">
        <v>1.35</v>
      </c>
      <c r="G21" s="70"/>
    </row>
    <row r="22" spans="1:7" ht="21.75" customHeight="1">
      <c r="A22" s="15"/>
      <c r="B22" s="32" t="s">
        <v>163</v>
      </c>
      <c r="C22" s="32" t="s">
        <v>165</v>
      </c>
      <c r="D22" s="32" t="s">
        <v>164</v>
      </c>
      <c r="E22" s="16">
        <f t="shared" si="0"/>
        <v>14.09</v>
      </c>
      <c r="F22" s="16">
        <v>14.09</v>
      </c>
      <c r="G22" s="70"/>
    </row>
    <row r="23" spans="1:7" ht="21.75" customHeight="1">
      <c r="A23" s="15"/>
      <c r="B23" s="32" t="s">
        <v>163</v>
      </c>
      <c r="C23" s="32" t="s">
        <v>147</v>
      </c>
      <c r="D23" s="32" t="s">
        <v>164</v>
      </c>
      <c r="E23" s="16">
        <f t="shared" si="0"/>
        <v>0.78</v>
      </c>
      <c r="F23" s="16">
        <v>0.78</v>
      </c>
      <c r="G23" s="70"/>
    </row>
    <row r="24" spans="1:7" ht="21.75" customHeight="1">
      <c r="A24" s="15"/>
      <c r="B24" s="32" t="s">
        <v>163</v>
      </c>
      <c r="C24" s="32" t="s">
        <v>151</v>
      </c>
      <c r="D24" s="32" t="s">
        <v>166</v>
      </c>
      <c r="E24" s="16">
        <f t="shared" si="0"/>
        <v>0.9</v>
      </c>
      <c r="F24" s="16"/>
      <c r="G24" s="70">
        <v>0.9</v>
      </c>
    </row>
    <row r="25" spans="1:7" ht="21.75" customHeight="1">
      <c r="A25" s="15"/>
      <c r="B25" s="32" t="s">
        <v>163</v>
      </c>
      <c r="C25" s="32" t="s">
        <v>153</v>
      </c>
      <c r="D25" s="32" t="s">
        <v>166</v>
      </c>
      <c r="E25" s="16">
        <f t="shared" si="0"/>
        <v>1.2</v>
      </c>
      <c r="F25" s="16"/>
      <c r="G25" s="70">
        <v>1.2</v>
      </c>
    </row>
    <row r="26" spans="1:7" ht="21.75" customHeight="1">
      <c r="A26" s="15"/>
      <c r="B26" s="32" t="s">
        <v>163</v>
      </c>
      <c r="C26" s="32" t="s">
        <v>156</v>
      </c>
      <c r="D26" s="32" t="s">
        <v>166</v>
      </c>
      <c r="E26" s="16">
        <f t="shared" si="0"/>
        <v>0.19</v>
      </c>
      <c r="F26" s="16"/>
      <c r="G26" s="70">
        <v>0.19</v>
      </c>
    </row>
    <row r="27" spans="1:7" ht="21.75" customHeight="1">
      <c r="A27" s="15"/>
      <c r="B27" s="32" t="s">
        <v>163</v>
      </c>
      <c r="C27" s="32" t="s">
        <v>157</v>
      </c>
      <c r="D27" s="32" t="s">
        <v>166</v>
      </c>
      <c r="E27" s="16">
        <f t="shared" si="0"/>
        <v>0.13</v>
      </c>
      <c r="F27" s="16"/>
      <c r="G27" s="70">
        <v>0.13</v>
      </c>
    </row>
    <row r="28" spans="1:7" ht="21.75" customHeight="1">
      <c r="A28" s="15"/>
      <c r="B28" s="32" t="s">
        <v>163</v>
      </c>
      <c r="C28" s="32" t="s">
        <v>161</v>
      </c>
      <c r="D28" s="32" t="s">
        <v>166</v>
      </c>
      <c r="E28" s="16">
        <f t="shared" si="0"/>
        <v>0.04</v>
      </c>
      <c r="F28" s="16"/>
      <c r="G28" s="70">
        <v>0.04</v>
      </c>
    </row>
    <row r="29" spans="1:7" ht="21.75" customHeight="1">
      <c r="A29" s="15"/>
      <c r="B29" s="32" t="s">
        <v>167</v>
      </c>
      <c r="C29" s="32" t="s">
        <v>168</v>
      </c>
      <c r="D29" s="32" t="s">
        <v>169</v>
      </c>
      <c r="E29" s="16">
        <f t="shared" si="0"/>
        <v>9.77</v>
      </c>
      <c r="F29" s="16">
        <v>9.77</v>
      </c>
      <c r="G29" s="70"/>
    </row>
    <row r="30" spans="1:7" ht="21.75" customHeight="1">
      <c r="A30" s="15"/>
      <c r="B30" s="32" t="s">
        <v>170</v>
      </c>
      <c r="C30" s="32" t="s">
        <v>171</v>
      </c>
      <c r="D30" s="32" t="s">
        <v>148</v>
      </c>
      <c r="E30" s="16">
        <f t="shared" si="0"/>
        <v>37.63</v>
      </c>
      <c r="F30" s="16">
        <v>37.63</v>
      </c>
      <c r="G30" s="70"/>
    </row>
    <row r="31" spans="1:7" ht="21.75" customHeight="1">
      <c r="A31" s="15"/>
      <c r="B31" s="32" t="s">
        <v>170</v>
      </c>
      <c r="C31" s="32" t="s">
        <v>171</v>
      </c>
      <c r="D31" s="32" t="s">
        <v>164</v>
      </c>
      <c r="E31" s="16">
        <f t="shared" si="0"/>
        <v>2.93</v>
      </c>
      <c r="F31" s="16">
        <v>2.93</v>
      </c>
      <c r="G31" s="70"/>
    </row>
    <row r="32" spans="1:7" ht="21.75" customHeight="1">
      <c r="A32" s="15"/>
      <c r="B32" s="32" t="s">
        <v>172</v>
      </c>
      <c r="C32" s="32" t="s">
        <v>173</v>
      </c>
      <c r="D32" s="32" t="s">
        <v>148</v>
      </c>
      <c r="E32" s="16">
        <f t="shared" si="0"/>
        <v>27.72</v>
      </c>
      <c r="F32" s="16">
        <v>27.72</v>
      </c>
      <c r="G32" s="70"/>
    </row>
    <row r="33" spans="1:7" ht="21.75" customHeight="1">
      <c r="A33" s="15"/>
      <c r="B33" s="32" t="s">
        <v>174</v>
      </c>
      <c r="C33" s="32" t="s">
        <v>173</v>
      </c>
      <c r="D33" s="32" t="s">
        <v>164</v>
      </c>
      <c r="E33" s="16">
        <f t="shared" si="0"/>
        <v>1.82</v>
      </c>
      <c r="F33" s="16">
        <v>1.82</v>
      </c>
      <c r="G33" s="70"/>
    </row>
    <row r="34" spans="1:7" ht="21.75" customHeight="1">
      <c r="A34" s="15"/>
      <c r="B34" s="32" t="s">
        <v>175</v>
      </c>
      <c r="C34" s="32" t="s">
        <v>176</v>
      </c>
      <c r="D34" s="32" t="s">
        <v>148</v>
      </c>
      <c r="E34" s="16">
        <f t="shared" si="0"/>
        <v>2.48</v>
      </c>
      <c r="F34" s="16">
        <v>2.48</v>
      </c>
      <c r="G34" s="70"/>
    </row>
    <row r="35" spans="1:7" ht="21.75" customHeight="1">
      <c r="A35" s="15"/>
      <c r="B35" s="32" t="s">
        <v>175</v>
      </c>
      <c r="C35" s="32" t="s">
        <v>176</v>
      </c>
      <c r="D35" s="32" t="s">
        <v>164</v>
      </c>
      <c r="E35" s="16">
        <f t="shared" si="0"/>
        <v>0.24</v>
      </c>
      <c r="F35" s="16">
        <v>0.24</v>
      </c>
      <c r="G35" s="70"/>
    </row>
    <row r="36" spans="1:7" ht="21.75" customHeight="1">
      <c r="A36" s="15"/>
      <c r="B36" s="32" t="s">
        <v>175</v>
      </c>
      <c r="C36" s="32" t="s">
        <v>177</v>
      </c>
      <c r="D36" s="32" t="s">
        <v>178</v>
      </c>
      <c r="E36" s="16">
        <f t="shared" si="0"/>
        <v>0.96</v>
      </c>
      <c r="F36" s="16">
        <v>0.96</v>
      </c>
      <c r="G36" s="70"/>
    </row>
    <row r="37" spans="1:7" ht="21.75" customHeight="1">
      <c r="A37" s="15"/>
      <c r="B37" s="32" t="s">
        <v>179</v>
      </c>
      <c r="C37" s="32" t="s">
        <v>180</v>
      </c>
      <c r="D37" s="32" t="s">
        <v>181</v>
      </c>
      <c r="E37" s="16">
        <f t="shared" si="0"/>
        <v>55.32</v>
      </c>
      <c r="F37" s="16">
        <v>55.32</v>
      </c>
      <c r="G37" s="70"/>
    </row>
    <row r="38" spans="1:7" ht="21.75" customHeight="1">
      <c r="A38" s="15"/>
      <c r="B38" s="32" t="s">
        <v>179</v>
      </c>
      <c r="C38" s="32" t="s">
        <v>180</v>
      </c>
      <c r="D38" s="32" t="s">
        <v>164</v>
      </c>
      <c r="E38" s="16">
        <f t="shared" si="0"/>
        <v>3.53</v>
      </c>
      <c r="F38" s="16">
        <v>3.53</v>
      </c>
      <c r="G38" s="70"/>
    </row>
  </sheetData>
  <sheetProtection/>
  <mergeCells count="5">
    <mergeCell ref="E5:G5"/>
    <mergeCell ref="A5:A6"/>
    <mergeCell ref="B5:B6"/>
    <mergeCell ref="C5:C6"/>
    <mergeCell ref="D5:D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0" sqref="E10"/>
    </sheetView>
  </sheetViews>
  <sheetFormatPr defaultColWidth="6.875" defaultRowHeight="12.75" customHeight="1"/>
  <cols>
    <col min="1" max="3" width="8.625" style="1" customWidth="1"/>
    <col min="4" max="4" width="16.625" style="1" customWidth="1"/>
    <col min="5" max="5" width="47.0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" t="s">
        <v>182</v>
      </c>
      <c r="B1" s="18"/>
      <c r="C1" s="18"/>
    </row>
    <row r="2" spans="1:243" ht="19.5" customHeight="1">
      <c r="A2" s="19"/>
      <c r="B2" s="20"/>
      <c r="C2" s="20"/>
      <c r="D2" s="20"/>
      <c r="E2" s="20"/>
      <c r="F2" s="21" t="s">
        <v>183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  <row r="3" spans="1:243" ht="19.5" customHeight="1">
      <c r="A3" s="23" t="s">
        <v>184</v>
      </c>
      <c r="B3" s="23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19.5" customHeight="1">
      <c r="A4" s="8"/>
      <c r="B4" s="8"/>
      <c r="C4" s="8"/>
      <c r="D4" s="8"/>
      <c r="E4" s="8"/>
      <c r="F4" s="10" t="s">
        <v>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19.5" customHeight="1">
      <c r="A5" s="24" t="s">
        <v>65</v>
      </c>
      <c r="B5" s="25" t="s">
        <v>135</v>
      </c>
      <c r="C5" s="26" t="s">
        <v>136</v>
      </c>
      <c r="D5" s="26" t="s">
        <v>137</v>
      </c>
      <c r="E5" s="27" t="s">
        <v>185</v>
      </c>
      <c r="F5" s="13" t="s">
        <v>186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19.5" customHeight="1">
      <c r="A6" s="24"/>
      <c r="B6" s="28"/>
      <c r="C6" s="29"/>
      <c r="D6" s="29"/>
      <c r="E6" s="27"/>
      <c r="F6" s="13"/>
      <c r="G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21" customHeight="1">
      <c r="A7" s="31" t="s">
        <v>141</v>
      </c>
      <c r="B7" s="31"/>
      <c r="C7" s="31"/>
      <c r="D7" s="31"/>
      <c r="E7" s="15"/>
      <c r="F7" s="38"/>
      <c r="G7" s="30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6" ht="21" customHeight="1">
      <c r="A8" s="31"/>
      <c r="B8" s="31"/>
      <c r="C8" s="31"/>
      <c r="D8" s="31"/>
      <c r="E8" s="15"/>
      <c r="F8" s="38"/>
    </row>
    <row r="9" spans="1:6" ht="21" customHeight="1">
      <c r="A9" s="31"/>
      <c r="B9" s="31"/>
      <c r="C9" s="31"/>
      <c r="D9" s="31"/>
      <c r="E9" s="15"/>
      <c r="F9" s="38"/>
    </row>
    <row r="10" spans="1:6" ht="21" customHeight="1">
      <c r="A10" s="31"/>
      <c r="B10" s="31"/>
      <c r="C10" s="31"/>
      <c r="D10" s="31"/>
      <c r="E10" s="15"/>
      <c r="F10" s="38"/>
    </row>
    <row r="11" spans="1:6" ht="21" customHeight="1">
      <c r="A11" s="31"/>
      <c r="B11" s="31"/>
      <c r="C11" s="31"/>
      <c r="D11" s="31"/>
      <c r="E11" s="15"/>
      <c r="F11" s="38"/>
    </row>
    <row r="12" spans="1:6" ht="21" customHeight="1">
      <c r="A12" s="31"/>
      <c r="B12" s="31"/>
      <c r="C12" s="31"/>
      <c r="D12" s="31"/>
      <c r="E12" s="15"/>
      <c r="F12" s="38"/>
    </row>
    <row r="13" spans="1:6" ht="21" customHeight="1">
      <c r="A13" s="31"/>
      <c r="B13" s="31"/>
      <c r="C13" s="31"/>
      <c r="D13" s="31"/>
      <c r="E13" s="15"/>
      <c r="F13" s="38"/>
    </row>
    <row r="14" spans="1:6" ht="21" customHeight="1">
      <c r="A14" s="31"/>
      <c r="B14" s="31"/>
      <c r="C14" s="31"/>
      <c r="D14" s="31"/>
      <c r="E14" s="15"/>
      <c r="F14" s="38"/>
    </row>
    <row r="15" spans="1:6" ht="21" customHeight="1">
      <c r="A15" s="31"/>
      <c r="B15" s="31"/>
      <c r="C15" s="31"/>
      <c r="D15" s="31"/>
      <c r="E15" s="39"/>
      <c r="F15" s="38"/>
    </row>
    <row r="16" spans="1:6" ht="21" customHeight="1">
      <c r="A16" s="31"/>
      <c r="B16" s="31"/>
      <c r="C16" s="31"/>
      <c r="D16" s="31"/>
      <c r="E16" s="39"/>
      <c r="F16" s="38"/>
    </row>
    <row r="17" spans="1:6" ht="21" customHeight="1">
      <c r="A17" s="31"/>
      <c r="B17" s="31"/>
      <c r="C17" s="31"/>
      <c r="D17" s="31"/>
      <c r="E17" s="39"/>
      <c r="F17" s="38"/>
    </row>
    <row r="18" spans="1:6" ht="21" customHeight="1">
      <c r="A18" s="31"/>
      <c r="B18" s="31"/>
      <c r="C18" s="31"/>
      <c r="D18" s="31"/>
      <c r="E18" s="39"/>
      <c r="F18" s="38"/>
    </row>
    <row r="19" spans="1:6" ht="21" customHeight="1">
      <c r="A19" s="31"/>
      <c r="B19" s="31"/>
      <c r="C19" s="31"/>
      <c r="D19" s="31"/>
      <c r="E19" s="39"/>
      <c r="F19" s="38"/>
    </row>
    <row r="20" spans="1:6" ht="21" customHeight="1">
      <c r="A20" s="31"/>
      <c r="B20" s="31"/>
      <c r="C20" s="31"/>
      <c r="D20" s="31"/>
      <c r="E20" s="39"/>
      <c r="F20" s="38"/>
    </row>
  </sheetData>
  <sheetProtection/>
  <mergeCells count="8">
    <mergeCell ref="A1:C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8" sqref="A8:B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40" t="s">
        <v>187</v>
      </c>
    </row>
    <row r="2" spans="1:9" ht="19.5" customHeight="1">
      <c r="A2" s="3"/>
      <c r="B2" s="3"/>
      <c r="C2" s="3"/>
      <c r="D2" s="3"/>
      <c r="E2" s="4"/>
      <c r="F2" s="3"/>
      <c r="G2" s="3"/>
      <c r="H2" s="5" t="s">
        <v>188</v>
      </c>
      <c r="I2" s="14"/>
    </row>
    <row r="3" spans="1:9" ht="25.5" customHeight="1">
      <c r="A3" s="23" t="s">
        <v>189</v>
      </c>
      <c r="B3" s="23"/>
      <c r="C3" s="23"/>
      <c r="D3" s="23"/>
      <c r="E3" s="23"/>
      <c r="F3" s="23"/>
      <c r="G3" s="23"/>
      <c r="H3" s="23"/>
      <c r="I3" s="14"/>
    </row>
    <row r="4" spans="1:9" ht="19.5" customHeight="1">
      <c r="A4" s="41"/>
      <c r="B4" s="9"/>
      <c r="C4" s="9"/>
      <c r="D4" s="9"/>
      <c r="E4" s="9"/>
      <c r="F4" s="9"/>
      <c r="G4" s="9"/>
      <c r="H4" s="10" t="s">
        <v>6</v>
      </c>
      <c r="I4" s="14"/>
    </row>
    <row r="5" spans="1:9" ht="19.5" customHeight="1">
      <c r="A5" s="27" t="s">
        <v>190</v>
      </c>
      <c r="B5" s="27" t="s">
        <v>191</v>
      </c>
      <c r="C5" s="13" t="s">
        <v>192</v>
      </c>
      <c r="D5" s="13"/>
      <c r="E5" s="13"/>
      <c r="F5" s="13"/>
      <c r="G5" s="13"/>
      <c r="H5" s="13"/>
      <c r="I5" s="14"/>
    </row>
    <row r="6" spans="1:9" ht="19.5" customHeight="1">
      <c r="A6" s="27"/>
      <c r="B6" s="27"/>
      <c r="C6" s="42" t="s">
        <v>36</v>
      </c>
      <c r="D6" s="43" t="s">
        <v>193</v>
      </c>
      <c r="E6" s="44" t="s">
        <v>194</v>
      </c>
      <c r="F6" s="45"/>
      <c r="G6" s="45"/>
      <c r="H6" s="46" t="s">
        <v>82</v>
      </c>
      <c r="I6" s="14"/>
    </row>
    <row r="7" spans="1:9" ht="33.75" customHeight="1">
      <c r="A7" s="47"/>
      <c r="B7" s="47"/>
      <c r="C7" s="48"/>
      <c r="D7" s="49"/>
      <c r="E7" s="50" t="s">
        <v>67</v>
      </c>
      <c r="F7" s="51" t="s">
        <v>195</v>
      </c>
      <c r="G7" s="52" t="s">
        <v>196</v>
      </c>
      <c r="H7" s="53"/>
      <c r="I7" s="14"/>
    </row>
    <row r="8" spans="1:9" ht="19.5" customHeight="1">
      <c r="A8" s="31" t="s">
        <v>141</v>
      </c>
      <c r="B8" s="15" t="s">
        <v>0</v>
      </c>
      <c r="C8" s="54">
        <v>3.27</v>
      </c>
      <c r="D8" s="55">
        <v>0</v>
      </c>
      <c r="E8" s="55">
        <v>2.5</v>
      </c>
      <c r="F8" s="55">
        <v>0</v>
      </c>
      <c r="G8" s="16">
        <v>2.5</v>
      </c>
      <c r="H8" s="56">
        <v>0.77</v>
      </c>
      <c r="I8" s="17"/>
    </row>
    <row r="9" spans="1:9" ht="19.5" customHeight="1">
      <c r="A9" s="57"/>
      <c r="B9" s="57"/>
      <c r="C9" s="57"/>
      <c r="D9" s="57"/>
      <c r="E9" s="58"/>
      <c r="F9" s="59"/>
      <c r="G9" s="59"/>
      <c r="H9" s="60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60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60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60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60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60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60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60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60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60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60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60"/>
      <c r="I20" s="64"/>
    </row>
    <row r="21" spans="1:9" ht="19.5" customHeight="1">
      <c r="A21" s="60"/>
      <c r="B21" s="60"/>
      <c r="C21" s="60"/>
      <c r="D21" s="60"/>
      <c r="E21" s="63"/>
      <c r="F21" s="60"/>
      <c r="G21" s="60"/>
      <c r="H21" s="60"/>
      <c r="I21" s="64"/>
    </row>
    <row r="22" spans="1:9" ht="19.5" customHeight="1">
      <c r="A22" s="60"/>
      <c r="B22" s="60"/>
      <c r="C22" s="60"/>
      <c r="D22" s="60"/>
      <c r="E22" s="63"/>
      <c r="F22" s="60"/>
      <c r="G22" s="60"/>
      <c r="H22" s="60"/>
      <c r="I22" s="64"/>
    </row>
    <row r="23" spans="1:9" ht="19.5" customHeight="1">
      <c r="A23" s="60"/>
      <c r="B23" s="60"/>
      <c r="C23" s="60"/>
      <c r="D23" s="60"/>
      <c r="E23" s="63"/>
      <c r="F23" s="60"/>
      <c r="G23" s="60"/>
      <c r="H23" s="60"/>
      <c r="I23" s="64"/>
    </row>
    <row r="24" spans="1:9" ht="19.5" customHeight="1">
      <c r="A24" s="60"/>
      <c r="B24" s="60"/>
      <c r="C24" s="60"/>
      <c r="D24" s="60"/>
      <c r="E24" s="63"/>
      <c r="F24" s="60"/>
      <c r="G24" s="60"/>
      <c r="H24" s="60"/>
      <c r="I24" s="64"/>
    </row>
    <row r="25" spans="1:9" ht="19.5" customHeight="1">
      <c r="A25" s="60"/>
      <c r="B25" s="60"/>
      <c r="C25" s="60"/>
      <c r="D25" s="60"/>
      <c r="E25" s="63"/>
      <c r="F25" s="60"/>
      <c r="G25" s="60"/>
      <c r="H25" s="60"/>
      <c r="I25" s="64"/>
    </row>
    <row r="26" spans="1:9" ht="19.5" customHeight="1">
      <c r="A26" s="60"/>
      <c r="B26" s="60"/>
      <c r="C26" s="60"/>
      <c r="D26" s="60"/>
      <c r="E26" s="63"/>
      <c r="F26" s="60"/>
      <c r="G26" s="60"/>
      <c r="H26" s="60"/>
      <c r="I26" s="64"/>
    </row>
    <row r="27" spans="1:9" ht="19.5" customHeight="1">
      <c r="A27" s="60"/>
      <c r="B27" s="60"/>
      <c r="C27" s="60"/>
      <c r="D27" s="60"/>
      <c r="E27" s="63"/>
      <c r="F27" s="60"/>
      <c r="G27" s="60"/>
      <c r="H27" s="60"/>
      <c r="I27" s="64"/>
    </row>
    <row r="28" spans="1:9" ht="19.5" customHeight="1">
      <c r="A28" s="60"/>
      <c r="B28" s="60"/>
      <c r="C28" s="60"/>
      <c r="D28" s="60"/>
      <c r="E28" s="63"/>
      <c r="F28" s="60"/>
      <c r="G28" s="60"/>
      <c r="H28" s="60"/>
      <c r="I28" s="64"/>
    </row>
    <row r="29" spans="1:9" ht="19.5" customHeight="1">
      <c r="A29" s="60"/>
      <c r="B29" s="60"/>
      <c r="C29" s="60"/>
      <c r="D29" s="60"/>
      <c r="E29" s="63"/>
      <c r="F29" s="60"/>
      <c r="G29" s="60"/>
      <c r="H29" s="60"/>
      <c r="I29" s="64"/>
    </row>
    <row r="30" spans="1:9" ht="19.5" customHeight="1">
      <c r="A30" s="60"/>
      <c r="B30" s="60"/>
      <c r="C30" s="60"/>
      <c r="D30" s="60"/>
      <c r="E30" s="63"/>
      <c r="F30" s="60"/>
      <c r="G30" s="60"/>
      <c r="H30" s="60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tabSelected="1" workbookViewId="0" topLeftCell="A1">
      <selection activeCell="F7" sqref="F7:F12"/>
    </sheetView>
  </sheetViews>
  <sheetFormatPr defaultColWidth="6.875" defaultRowHeight="12.75" customHeight="1"/>
  <cols>
    <col min="1" max="3" width="8.625" style="1" customWidth="1"/>
    <col min="4" max="4" width="16.625" style="1" customWidth="1"/>
    <col min="5" max="5" width="47.0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" t="s">
        <v>182</v>
      </c>
      <c r="B1" s="18"/>
      <c r="C1" s="18"/>
    </row>
    <row r="2" spans="1:243" ht="19.5" customHeight="1">
      <c r="A2" s="19"/>
      <c r="B2" s="20"/>
      <c r="C2" s="20"/>
      <c r="D2" s="20"/>
      <c r="E2" s="20"/>
      <c r="F2" s="21" t="s">
        <v>183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  <row r="3" spans="1:243" ht="19.5" customHeight="1">
      <c r="A3" s="23" t="s">
        <v>197</v>
      </c>
      <c r="B3" s="23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19.5" customHeight="1">
      <c r="A4" s="8"/>
      <c r="B4" s="8"/>
      <c r="C4" s="8"/>
      <c r="D4" s="8"/>
      <c r="E4" s="8"/>
      <c r="F4" s="10" t="s">
        <v>6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19.5" customHeight="1">
      <c r="A5" s="24" t="s">
        <v>65</v>
      </c>
      <c r="B5" s="25" t="s">
        <v>135</v>
      </c>
      <c r="C5" s="26" t="s">
        <v>136</v>
      </c>
      <c r="D5" s="26" t="s">
        <v>137</v>
      </c>
      <c r="E5" s="27" t="s">
        <v>185</v>
      </c>
      <c r="F5" s="13" t="s">
        <v>186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19.5" customHeight="1">
      <c r="A6" s="24"/>
      <c r="B6" s="28"/>
      <c r="C6" s="29"/>
      <c r="D6" s="29"/>
      <c r="E6" s="27"/>
      <c r="F6" s="13"/>
      <c r="G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21" customHeight="1">
      <c r="A7" s="31">
        <v>116001</v>
      </c>
      <c r="B7" s="32" t="s">
        <v>198</v>
      </c>
      <c r="C7" s="33">
        <v>30299</v>
      </c>
      <c r="D7" s="33">
        <v>50299</v>
      </c>
      <c r="E7" s="34" t="s">
        <v>199</v>
      </c>
      <c r="F7" s="35">
        <v>2.5</v>
      </c>
      <c r="G7" s="30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6" ht="21" customHeight="1">
      <c r="A8" s="37"/>
      <c r="B8" s="32" t="s">
        <v>198</v>
      </c>
      <c r="C8" s="33">
        <v>30299</v>
      </c>
      <c r="D8" s="33">
        <v>50299</v>
      </c>
      <c r="E8" s="34" t="s">
        <v>200</v>
      </c>
      <c r="F8" s="35">
        <v>31.1</v>
      </c>
    </row>
    <row r="9" spans="1:6" ht="21" customHeight="1">
      <c r="A9" s="15"/>
      <c r="B9" s="32" t="s">
        <v>198</v>
      </c>
      <c r="C9" s="33">
        <v>30299</v>
      </c>
      <c r="D9" s="33">
        <v>50299</v>
      </c>
      <c r="E9" s="34" t="s">
        <v>201</v>
      </c>
      <c r="F9" s="35">
        <v>3</v>
      </c>
    </row>
    <row r="10" spans="1:6" ht="21" customHeight="1">
      <c r="A10" s="15"/>
      <c r="B10" s="32" t="s">
        <v>198</v>
      </c>
      <c r="C10" s="33">
        <v>30299</v>
      </c>
      <c r="D10" s="33">
        <v>50299</v>
      </c>
      <c r="E10" s="34" t="s">
        <v>202</v>
      </c>
      <c r="F10" s="35">
        <v>2</v>
      </c>
    </row>
    <row r="11" spans="1:6" ht="21" customHeight="1">
      <c r="A11" s="15"/>
      <c r="B11" s="32" t="s">
        <v>198</v>
      </c>
      <c r="C11" s="33">
        <v>30299</v>
      </c>
      <c r="D11" s="33">
        <v>50299</v>
      </c>
      <c r="E11" s="34" t="s">
        <v>203</v>
      </c>
      <c r="F11" s="35">
        <v>4</v>
      </c>
    </row>
    <row r="12" spans="1:6" ht="21" customHeight="1">
      <c r="A12" s="15"/>
      <c r="B12" s="32" t="s">
        <v>198</v>
      </c>
      <c r="C12" s="33">
        <v>30299</v>
      </c>
      <c r="D12" s="33">
        <v>50299</v>
      </c>
      <c r="E12" s="34" t="s">
        <v>204</v>
      </c>
      <c r="F12" s="35">
        <v>8</v>
      </c>
    </row>
    <row r="13" spans="1:6" ht="21" customHeight="1">
      <c r="A13" s="15"/>
      <c r="B13" s="15"/>
      <c r="C13" s="15"/>
      <c r="D13" s="15"/>
      <c r="E13" s="15"/>
      <c r="F13" s="38"/>
    </row>
    <row r="14" spans="1:6" ht="21" customHeight="1">
      <c r="A14" s="15"/>
      <c r="B14" s="15"/>
      <c r="C14" s="15"/>
      <c r="D14" s="15"/>
      <c r="E14" s="15"/>
      <c r="F14" s="38"/>
    </row>
    <row r="15" spans="1:6" ht="21" customHeight="1">
      <c r="A15" s="15"/>
      <c r="B15" s="15"/>
      <c r="C15" s="15"/>
      <c r="D15" s="39"/>
      <c r="E15" s="39"/>
      <c r="F15" s="38"/>
    </row>
    <row r="16" spans="1:6" ht="21" customHeight="1">
      <c r="A16" s="15"/>
      <c r="B16" s="15"/>
      <c r="C16" s="15"/>
      <c r="D16" s="39"/>
      <c r="E16" s="39"/>
      <c r="F16" s="38"/>
    </row>
    <row r="17" spans="1:6" ht="21" customHeight="1">
      <c r="A17" s="15"/>
      <c r="B17" s="15"/>
      <c r="C17" s="15"/>
      <c r="D17" s="39"/>
      <c r="E17" s="39"/>
      <c r="F17" s="38"/>
    </row>
    <row r="18" spans="1:6" ht="21" customHeight="1">
      <c r="A18" s="15"/>
      <c r="B18" s="15"/>
      <c r="C18" s="15"/>
      <c r="D18" s="39"/>
      <c r="E18" s="39"/>
      <c r="F18" s="38"/>
    </row>
    <row r="19" spans="1:6" ht="21" customHeight="1">
      <c r="A19" s="15"/>
      <c r="B19" s="15"/>
      <c r="C19" s="15"/>
      <c r="D19" s="39"/>
      <c r="E19" s="39"/>
      <c r="F19" s="38"/>
    </row>
    <row r="20" spans="1:6" ht="21" customHeight="1">
      <c r="A20" s="15"/>
      <c r="B20" s="15"/>
      <c r="C20" s="15"/>
      <c r="D20" s="39"/>
      <c r="E20" s="39"/>
      <c r="F20" s="38"/>
    </row>
  </sheetData>
  <sheetProtection/>
  <mergeCells count="8">
    <mergeCell ref="A1:C1"/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N11" sqref="N11"/>
    </sheetView>
  </sheetViews>
  <sheetFormatPr defaultColWidth="6.875" defaultRowHeight="12.75" customHeight="1"/>
  <cols>
    <col min="1" max="1" width="12.25390625" style="1" customWidth="1"/>
    <col min="2" max="2" width="42.50390625" style="1" customWidth="1"/>
    <col min="3" max="3" width="25.375" style="1" customWidth="1"/>
    <col min="4" max="4" width="17.75390625" style="1" customWidth="1"/>
    <col min="5" max="5" width="6.50390625" style="1" customWidth="1"/>
    <col min="6" max="16384" width="6.875" style="1" customWidth="1"/>
  </cols>
  <sheetData>
    <row r="1" ht="24" customHeight="1">
      <c r="A1" s="2"/>
    </row>
    <row r="2" spans="1:4" ht="19.5" customHeight="1">
      <c r="A2" s="3"/>
      <c r="B2" s="4"/>
      <c r="C2" s="3"/>
      <c r="D2" s="5" t="s">
        <v>133</v>
      </c>
    </row>
    <row r="3" spans="1:4" ht="25.5" customHeight="1">
      <c r="A3" s="6"/>
      <c r="B3" s="7" t="s">
        <v>205</v>
      </c>
      <c r="C3" s="7"/>
      <c r="D3" s="6"/>
    </row>
    <row r="4" spans="1:4" ht="19.5" customHeight="1">
      <c r="A4" s="8"/>
      <c r="B4" s="8"/>
      <c r="C4" s="9"/>
      <c r="D4" s="10" t="s">
        <v>6</v>
      </c>
    </row>
    <row r="5" spans="1:5" ht="19.5" customHeight="1">
      <c r="A5" s="11" t="s">
        <v>65</v>
      </c>
      <c r="B5" s="12" t="s">
        <v>185</v>
      </c>
      <c r="C5" s="12" t="s">
        <v>206</v>
      </c>
      <c r="D5" s="13" t="s">
        <v>186</v>
      </c>
      <c r="E5" s="14"/>
    </row>
    <row r="6" spans="1:5" ht="33.75" customHeight="1">
      <c r="A6" s="11"/>
      <c r="B6" s="12"/>
      <c r="C6" s="12"/>
      <c r="D6" s="13"/>
      <c r="E6" s="14"/>
    </row>
    <row r="7" spans="1:5" ht="21.75" customHeight="1">
      <c r="A7" s="15" t="s">
        <v>141</v>
      </c>
      <c r="B7" s="15" t="s">
        <v>204</v>
      </c>
      <c r="C7" s="16" t="s">
        <v>207</v>
      </c>
      <c r="D7" s="16">
        <v>8</v>
      </c>
      <c r="E7" s="17"/>
    </row>
    <row r="8" spans="1:4" ht="21.75" customHeight="1">
      <c r="A8" s="15"/>
      <c r="B8" s="15" t="s">
        <v>199</v>
      </c>
      <c r="C8" s="16" t="s">
        <v>208</v>
      </c>
      <c r="D8" s="16">
        <v>2.5</v>
      </c>
    </row>
    <row r="9" spans="1:4" ht="21.75" customHeight="1">
      <c r="A9" s="15"/>
      <c r="B9" s="15" t="s">
        <v>200</v>
      </c>
      <c r="C9" s="16" t="s">
        <v>209</v>
      </c>
      <c r="D9" s="16">
        <v>31.1</v>
      </c>
    </row>
    <row r="10" spans="1:4" ht="21.75" customHeight="1">
      <c r="A10" s="15"/>
      <c r="B10" s="15" t="s">
        <v>203</v>
      </c>
      <c r="C10" s="16" t="s">
        <v>210</v>
      </c>
      <c r="D10" s="16">
        <v>4</v>
      </c>
    </row>
    <row r="11" spans="1:4" ht="21.75" customHeight="1">
      <c r="A11" s="15"/>
      <c r="B11" s="15" t="s">
        <v>201</v>
      </c>
      <c r="C11" s="16" t="s">
        <v>211</v>
      </c>
      <c r="D11" s="16">
        <v>3</v>
      </c>
    </row>
    <row r="12" spans="1:4" ht="21.75" customHeight="1">
      <c r="A12" s="15"/>
      <c r="B12" s="15" t="s">
        <v>202</v>
      </c>
      <c r="C12" s="16" t="s">
        <v>212</v>
      </c>
      <c r="D12" s="16">
        <v>2</v>
      </c>
    </row>
    <row r="13" spans="1:4" ht="21.75" customHeight="1">
      <c r="A13" s="15"/>
      <c r="B13" s="15"/>
      <c r="C13" s="16"/>
      <c r="D13" s="16"/>
    </row>
    <row r="14" spans="1:4" ht="21.75" customHeight="1">
      <c r="A14" s="15"/>
      <c r="B14" s="15"/>
      <c r="C14" s="16"/>
      <c r="D14" s="16"/>
    </row>
    <row r="15" spans="1:4" ht="21.75" customHeight="1">
      <c r="A15" s="15"/>
      <c r="B15" s="15"/>
      <c r="C15" s="16"/>
      <c r="D15" s="16"/>
    </row>
    <row r="16" spans="1:4" ht="21.75" customHeight="1">
      <c r="A16" s="15"/>
      <c r="B16" s="15"/>
      <c r="C16" s="16"/>
      <c r="D16" s="16"/>
    </row>
    <row r="17" spans="1:4" ht="21.75" customHeight="1">
      <c r="A17" s="15"/>
      <c r="B17" s="15"/>
      <c r="C17" s="16"/>
      <c r="D17" s="16"/>
    </row>
    <row r="18" spans="1:4" ht="21.75" customHeight="1">
      <c r="A18" s="15"/>
      <c r="B18" s="15"/>
      <c r="C18" s="16"/>
      <c r="D18" s="16"/>
    </row>
    <row r="19" spans="1:4" ht="21.75" customHeight="1">
      <c r="A19" s="15"/>
      <c r="B19" s="15"/>
      <c r="C19" s="16"/>
      <c r="D19" s="16"/>
    </row>
    <row r="20" spans="1:4" ht="21.75" customHeight="1">
      <c r="A20" s="15"/>
      <c r="B20" s="15"/>
      <c r="C20" s="16"/>
      <c r="D20" s="16"/>
    </row>
    <row r="21" spans="1:4" ht="21.75" customHeight="1">
      <c r="A21" s="15"/>
      <c r="B21" s="15"/>
      <c r="C21" s="16"/>
      <c r="D21" s="16"/>
    </row>
    <row r="22" spans="1:4" ht="21.75" customHeight="1">
      <c r="A22" s="15"/>
      <c r="B22" s="15"/>
      <c r="C22" s="16"/>
      <c r="D22" s="16"/>
    </row>
  </sheetData>
  <sheetProtection/>
  <mergeCells count="4"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朱易</cp:lastModifiedBy>
  <cp:lastPrinted>2017-02-14T06:52:21Z</cp:lastPrinted>
  <dcterms:created xsi:type="dcterms:W3CDTF">1996-12-17T01:32:42Z</dcterms:created>
  <dcterms:modified xsi:type="dcterms:W3CDTF">2020-06-29T08:23:33Z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