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'1-2'!$A$1:$J$13</definedName>
    <definedName name="_xlnm.Print_Area" localSheetId="7">'3-2'!$A$2:$F$12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<sst xmlns="http://schemas.openxmlformats.org/spreadsheetml/2006/main" count="421" uniqueCount="196">
  <si>
    <t>西区西区住房和城乡建设局</t>
  </si>
  <si>
    <t>2017年部门预算</t>
  </si>
  <si>
    <t>报送日期：2017年3月20日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</si>
  <si>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</si>
  <si>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</si>
  <si>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</si>
  <si>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</si>
  <si>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</si>
  <si>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</si>
  <si>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</si>
  <si>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</si>
  <si>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</si>
  <si>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一、城乡社区支出</t>
  </si>
  <si>
    <t>二、政府性基金预算拨款收入</t>
  </si>
  <si>
    <t>八、社会保障支出</t>
  </si>
  <si>
    <t>三、国有资本经营预算拨款收入</t>
  </si>
  <si>
    <t>二十一、保障性住房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</si>
  <si>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</si>
  <si>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</si>
  <si>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</si>
  <si>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</si>
  <si>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</si>
  <si>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</si>
  <si>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</si>
  <si>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</si>
  <si>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</si>
  <si>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</si>
  <si>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</si>
  <si>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</si>
  <si>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</si>
  <si>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</si>
  <si>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</si>
  <si>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</si>
  <si>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</si>
  <si>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</si>
  <si>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</si>
  <si>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</si>
  <si>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</si>
  <si>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</si>
  <si>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</si>
  <si>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</si>
  <si>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</si>
  <si>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</si>
  <si>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</si>
  <si>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</si>
  <si>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</si>
  <si>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</si>
  <si>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</si>
  <si>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</si>
  <si>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</si>
  <si>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</si>
  <si>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</si>
  <si>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</si>
  <si>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</si>
  <si>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</si>
  <si>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</si>
  <si>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</si>
  <si>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212</t>
  </si>
  <si>
    <t>01</t>
  </si>
  <si>
    <t>158001</t>
  </si>
  <si>
    <t>行政运行</t>
  </si>
  <si>
    <t>02</t>
  </si>
  <si>
    <t>一般行政管理事务</t>
  </si>
  <si>
    <t>208</t>
  </si>
  <si>
    <t>05</t>
  </si>
  <si>
    <t>机关事业单位基本养老保险缴费支出</t>
  </si>
  <si>
    <t>04</t>
  </si>
  <si>
    <t>归口管理的行政单位离退休</t>
  </si>
  <si>
    <t>08</t>
  </si>
  <si>
    <t>死亡抚恤</t>
  </si>
  <si>
    <t>221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</si>
  <si>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</si>
  <si>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</si>
  <si>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</si>
  <si>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</si>
  <si>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</si>
  <si>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</si>
  <si>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</si>
  <si>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</si>
  <si>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</si>
  <si>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</si>
  <si>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</si>
  <si>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</si>
  <si>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</si>
  <si>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</si>
  <si>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</si>
  <si>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</si>
  <si>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</si>
  <si>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</si>
  <si>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城乡社区支出</t>
  </si>
  <si>
    <t xml:space="preserve">  政府性基金预算拨款收入</t>
  </si>
  <si>
    <t>社会保障支出</t>
  </si>
  <si>
    <t xml:space="preserve">  国有资本经营预算拨款收入</t>
  </si>
  <si>
    <t>保障性住房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</si>
  <si>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</si>
  <si>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</si>
  <si>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</si>
  <si>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</si>
  <si>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</si>
  <si>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</si>
  <si>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</si>
  <si>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……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</si>
  <si>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</si>
  <si>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</si>
  <si>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</si>
  <si>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</si>
  <si>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</si>
  <si>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</si>
  <si>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</si>
  <si>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</si>
  <si>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</si>
  <si>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</si>
  <si>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</si>
  <si>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</si>
  <si>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</si>
  <si>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</si>
  <si>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单位名称  （科目）</t>
  </si>
  <si>
    <t>基本工资</t>
  </si>
  <si>
    <t>津贴补贴</t>
  </si>
  <si>
    <t>奖金</t>
  </si>
  <si>
    <t>绩效</t>
  </si>
  <si>
    <t xml:space="preserve">  机关事业单位基本养老保险缴费</t>
  </si>
  <si>
    <t>其他社会福利支出</t>
  </si>
  <si>
    <t>其他工资福利支出</t>
  </si>
  <si>
    <t>办公费</t>
  </si>
  <si>
    <t>差旅费</t>
  </si>
  <si>
    <t>印刷费</t>
  </si>
  <si>
    <t>咨询费</t>
  </si>
  <si>
    <t>水费</t>
  </si>
  <si>
    <t>电费</t>
  </si>
  <si>
    <t>会议费</t>
  </si>
  <si>
    <t>公务接待费</t>
  </si>
  <si>
    <t>工会费</t>
  </si>
  <si>
    <t>福利费</t>
  </si>
  <si>
    <t xml:space="preserve">  公务用车运行维护费</t>
  </si>
  <si>
    <t xml:space="preserve">  其他交通费用</t>
  </si>
  <si>
    <t>其他商品和服务支出</t>
  </si>
  <si>
    <t>离休费</t>
  </si>
  <si>
    <t>退休费</t>
  </si>
  <si>
    <t>退职(役费</t>
  </si>
  <si>
    <t>遗属补助</t>
  </si>
  <si>
    <t>生活补贴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</si>
  <si>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</si>
  <si>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</si>
  <si>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</si>
  <si>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</si>
  <si>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</si>
  <si>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</si>
  <si>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</si>
  <si>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</si>
  <si>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</si>
  <si>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</si>
  <si>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</si>
  <si>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</si>
  <si>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</si>
  <si>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</si>
  <si>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</si>
  <si>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</si>
  <si>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</si>
  <si>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</si>
  <si>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</si>
  <si>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</si>
  <si>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</si>
  <si>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</si>
  <si>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</si>
  <si>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项目</t>
  </si>
  <si>
    <t>人防工程专项经费</t>
  </si>
  <si>
    <t>国开行贷款专项工作经费</t>
  </si>
  <si>
    <t>重点工程建设协调费</t>
  </si>
  <si>
    <t>规划宣传审批等经费</t>
  </si>
  <si>
    <t>建设执法工作经费</t>
  </si>
  <si>
    <t>西区棚户区货币化安置、老旧院落改造工作经费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</si>
  <si>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</si>
  <si>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</si>
  <si>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</si>
  <si>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</si>
  <si>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</si>
  <si>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</si>
  <si>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</si>
  <si>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</si>
  <si>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</si>
  <si>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</si>
  <si>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攀枝花市西区住房和城乡建设局</t>
  </si>
  <si>
    <t>样表77</t>
  </si>
  <si>
    <t>表4</t>
  </si>
  <si>
    <t>政府性基金支出预算表</t>
  </si>
  <si>
    <t/>
  </si>
  <si>
    <t>本年政府性基金预算支出</t>
  </si>
  <si>
    <t>单位名称（科目）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</si>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</sst>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&quot;\&quot;#,##0.00_);\(&quot;\&quot;#,##0.00\)"/>
    <numFmt numFmtId="180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2" fillId="0" borderId="4" applyNumberFormat="0" applyFill="0" applyAlignment="0" applyProtection="0"/>
    <xf numFmtId="0" fontId="27" fillId="8" borderId="0" applyNumberFormat="0" applyBorder="0" applyAlignment="0" applyProtection="0"/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8" fillId="10" borderId="1" applyNumberFormat="0" applyAlignment="0" applyProtection="0"/>
    <xf numFmtId="0" fontId="35" fillId="11" borderId="7" applyNumberFormat="0" applyAlignment="0" applyProtection="0"/>
    <xf numFmtId="0" fontId="24" fillId="3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  <xf numFmtId="0" fontId="25" fillId="2" borderId="0" applyNumberFormat="0" applyBorder="0" applyAlignment="0" applyProtection="0"/>
    <xf numFmtId="0" fontId="40" fillId="13" borderId="0" applyNumberFormat="0" applyBorder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/>
    </xf>
    <xf numFmtId="177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5" borderId="16" xfId="0" applyNumberFormat="1" applyFont="1" applyFill="1" applyBorder="1" applyAlignment="1" applyProtection="1">
      <alignment horizontal="center" vertical="center" wrapText="1"/>
      <protection/>
    </xf>
    <xf numFmtId="0" fontId="2" fillId="25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>
      <alignment horizontal="center" vertical="center" wrapText="1"/>
    </xf>
    <xf numFmtId="0" fontId="2" fillId="25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>
      <alignment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left" vertical="center"/>
    </xf>
    <xf numFmtId="1" fontId="0" fillId="0" borderId="14" xfId="0" applyNumberFormat="1" applyFill="1" applyBorder="1" applyAlignment="1">
      <alignment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left" vertical="center" wrapText="1"/>
    </xf>
    <xf numFmtId="0" fontId="4" fillId="24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80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F8" sqref="F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51"/>
    </row>
    <row r="3" ht="63.75" customHeight="1">
      <c r="A3" s="152" t="s">
        <v>0</v>
      </c>
    </row>
    <row r="4" ht="107.25" customHeight="1">
      <c r="A4" s="153" t="s">
        <v>1</v>
      </c>
    </row>
    <row r="5" ht="409.5" customHeight="1" hidden="1">
      <c r="A5" s="154">
        <v>3.637978807091713E-12</v>
      </c>
    </row>
    <row r="6" ht="22.5">
      <c r="A6" s="155"/>
    </row>
    <row r="7" ht="57" customHeight="1">
      <c r="A7" s="155"/>
    </row>
    <row r="8" ht="78" customHeight="1"/>
    <row r="9" ht="82.5" customHeight="1">
      <c r="A9" s="156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G13" sqref="G1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183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186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33</v>
      </c>
      <c r="B5" s="10"/>
      <c r="C5" s="10"/>
      <c r="D5" s="11"/>
      <c r="E5" s="12"/>
      <c r="F5" s="13" t="s">
        <v>187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188</v>
      </c>
      <c r="F6" s="19" t="s">
        <v>34</v>
      </c>
      <c r="G6" s="19" t="s">
        <v>75</v>
      </c>
      <c r="H6" s="13" t="s">
        <v>76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B13" sqref="B1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189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190</v>
      </c>
      <c r="I2" s="66"/>
    </row>
    <row r="3" spans="1:9" ht="25.5" customHeight="1">
      <c r="A3" s="6" t="s">
        <v>191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186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175</v>
      </c>
      <c r="B5" s="18" t="s">
        <v>176</v>
      </c>
      <c r="C5" s="13" t="s">
        <v>177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34</v>
      </c>
      <c r="D6" s="47" t="s">
        <v>178</v>
      </c>
      <c r="E6" s="48" t="s">
        <v>179</v>
      </c>
      <c r="F6" s="49"/>
      <c r="G6" s="49"/>
      <c r="H6" s="50" t="s">
        <v>131</v>
      </c>
      <c r="I6" s="66"/>
    </row>
    <row r="7" spans="1:9" ht="33.75" customHeight="1">
      <c r="A7" s="24"/>
      <c r="B7" s="24"/>
      <c r="C7" s="51"/>
      <c r="D7" s="25"/>
      <c r="E7" s="52" t="s">
        <v>49</v>
      </c>
      <c r="F7" s="53" t="s">
        <v>180</v>
      </c>
      <c r="G7" s="54" t="s">
        <v>181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7" sqref="E17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192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186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33</v>
      </c>
      <c r="B5" s="10"/>
      <c r="C5" s="10"/>
      <c r="D5" s="11"/>
      <c r="E5" s="12"/>
      <c r="F5" s="13" t="s">
        <v>195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44</v>
      </c>
      <c r="B6" s="15"/>
      <c r="C6" s="16"/>
      <c r="D6" s="17" t="s">
        <v>45</v>
      </c>
      <c r="E6" s="18" t="s">
        <v>188</v>
      </c>
      <c r="F6" s="19" t="s">
        <v>34</v>
      </c>
      <c r="G6" s="19" t="s">
        <v>75</v>
      </c>
      <c r="H6" s="13" t="s">
        <v>76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54</v>
      </c>
      <c r="B7" s="21" t="s">
        <v>55</v>
      </c>
      <c r="C7" s="22" t="s">
        <v>56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C9" sqref="C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8" t="s">
        <v>3</v>
      </c>
    </row>
    <row r="2" spans="1:31" ht="20.25" customHeight="1">
      <c r="A2" s="106"/>
      <c r="B2" s="106"/>
      <c r="C2" s="106"/>
      <c r="D2" s="44" t="s">
        <v>4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20.25" customHeight="1">
      <c r="A3" s="6" t="s">
        <v>5</v>
      </c>
      <c r="B3" s="6"/>
      <c r="C3" s="6"/>
      <c r="D3" s="6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ht="20.25" customHeight="1">
      <c r="A4" s="107"/>
      <c r="B4" s="107"/>
      <c r="C4" s="42"/>
      <c r="D4" s="9" t="s">
        <v>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</row>
    <row r="5" spans="1:31" ht="25.5" customHeight="1">
      <c r="A5" s="108" t="s">
        <v>7</v>
      </c>
      <c r="B5" s="108"/>
      <c r="C5" s="108" t="s">
        <v>8</v>
      </c>
      <c r="D5" s="10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</row>
    <row r="6" spans="1:31" ht="25.5" customHeight="1">
      <c r="A6" s="123" t="s">
        <v>9</v>
      </c>
      <c r="B6" s="123" t="s">
        <v>10</v>
      </c>
      <c r="C6" s="123" t="s">
        <v>9</v>
      </c>
      <c r="D6" s="149" t="s">
        <v>10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ht="25.5" customHeight="1">
      <c r="A7" s="116" t="s">
        <v>11</v>
      </c>
      <c r="B7" s="115">
        <v>349.48</v>
      </c>
      <c r="C7" s="116" t="s">
        <v>12</v>
      </c>
      <c r="D7" s="115">
        <v>301.84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ht="25.5" customHeight="1">
      <c r="A8" s="116" t="s">
        <v>13</v>
      </c>
      <c r="B8" s="115">
        <v>0</v>
      </c>
      <c r="C8" s="116" t="s">
        <v>14</v>
      </c>
      <c r="D8" s="115">
        <v>27.69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25.5" customHeight="1">
      <c r="A9" s="116" t="s">
        <v>15</v>
      </c>
      <c r="B9" s="115">
        <v>0</v>
      </c>
      <c r="C9" s="116" t="s">
        <v>16</v>
      </c>
      <c r="D9" s="115">
        <v>19.95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</row>
    <row r="10" spans="1:31" ht="25.5" customHeight="1">
      <c r="A10" s="116" t="s">
        <v>17</v>
      </c>
      <c r="B10" s="115">
        <v>0</v>
      </c>
      <c r="C10" s="116"/>
      <c r="D10" s="115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</row>
    <row r="11" spans="1:31" ht="25.5" customHeight="1">
      <c r="A11" s="116" t="s">
        <v>18</v>
      </c>
      <c r="B11" s="115">
        <v>0</v>
      </c>
      <c r="C11" s="116"/>
      <c r="D11" s="115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:31" ht="25.5" customHeight="1">
      <c r="A12" s="116" t="s">
        <v>19</v>
      </c>
      <c r="B12" s="115">
        <v>0</v>
      </c>
      <c r="C12" s="116"/>
      <c r="D12" s="115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</row>
    <row r="13" spans="1:31" ht="25.5" customHeight="1">
      <c r="A13" s="116"/>
      <c r="B13" s="115"/>
      <c r="C13" s="116"/>
      <c r="D13" s="122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1:31" ht="25.5" customHeight="1">
      <c r="A14" s="123" t="s">
        <v>20</v>
      </c>
      <c r="B14" s="122">
        <f>SUM(B7:B12)</f>
        <v>349.48</v>
      </c>
      <c r="C14" s="123" t="s">
        <v>21</v>
      </c>
      <c r="D14" s="122">
        <f>D7+D8+D9</f>
        <v>349.47999999999996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</row>
    <row r="15" spans="1:31" ht="25.5" customHeight="1">
      <c r="A15" s="116" t="s">
        <v>22</v>
      </c>
      <c r="B15" s="115"/>
      <c r="C15" s="116" t="s">
        <v>23</v>
      </c>
      <c r="D15" s="115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</row>
    <row r="16" spans="1:31" ht="25.5" customHeight="1">
      <c r="A16" s="116" t="s">
        <v>24</v>
      </c>
      <c r="B16" s="115"/>
      <c r="C16" s="116" t="s">
        <v>25</v>
      </c>
      <c r="D16" s="115"/>
      <c r="E16" s="131"/>
      <c r="F16" s="131"/>
      <c r="G16" s="150" t="s">
        <v>26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1:31" ht="25.5" customHeight="1">
      <c r="A17" s="116"/>
      <c r="B17" s="115"/>
      <c r="C17" s="116" t="s">
        <v>27</v>
      </c>
      <c r="D17" s="11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</row>
    <row r="18" spans="1:31" ht="25.5" customHeight="1">
      <c r="A18" s="116"/>
      <c r="B18" s="126"/>
      <c r="C18" s="116"/>
      <c r="D18" s="12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</row>
    <row r="19" spans="1:31" ht="25.5" customHeight="1">
      <c r="A19" s="123" t="s">
        <v>28</v>
      </c>
      <c r="B19" s="126">
        <f>B14</f>
        <v>349.48</v>
      </c>
      <c r="C19" s="123" t="s">
        <v>29</v>
      </c>
      <c r="D19" s="122">
        <f>D14</f>
        <v>349.47999999999996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</row>
    <row r="20" spans="1:31" ht="20.25" customHeight="1">
      <c r="A20" s="128"/>
      <c r="B20" s="129"/>
      <c r="C20" s="130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workbookViewId="0" topLeftCell="A7">
      <selection activeCell="I25" sqref="I2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1" t="s">
        <v>30</v>
      </c>
      <c r="B1" s="141"/>
      <c r="C1" s="141"/>
      <c r="D1" s="14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6"/>
      <c r="T2" s="147" t="s">
        <v>31</v>
      </c>
    </row>
    <row r="3" spans="1:20" ht="19.5" customHeight="1">
      <c r="A3" s="6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6"/>
      <c r="K4" s="86"/>
      <c r="L4" s="86"/>
      <c r="M4" s="86"/>
      <c r="N4" s="86"/>
      <c r="O4" s="86"/>
      <c r="P4" s="86"/>
      <c r="Q4" s="86"/>
      <c r="R4" s="86"/>
      <c r="S4" s="34"/>
      <c r="T4" s="9" t="s">
        <v>6</v>
      </c>
    </row>
    <row r="5" spans="1:20" ht="19.5" customHeight="1">
      <c r="A5" s="10" t="s">
        <v>33</v>
      </c>
      <c r="B5" s="10"/>
      <c r="C5" s="10"/>
      <c r="D5" s="11"/>
      <c r="E5" s="12"/>
      <c r="F5" s="19" t="s">
        <v>34</v>
      </c>
      <c r="G5" s="13" t="s">
        <v>35</v>
      </c>
      <c r="H5" s="19" t="s">
        <v>36</v>
      </c>
      <c r="I5" s="19" t="s">
        <v>37</v>
      </c>
      <c r="J5" s="19" t="s">
        <v>38</v>
      </c>
      <c r="K5" s="19" t="s">
        <v>39</v>
      </c>
      <c r="L5" s="19"/>
      <c r="M5" s="90" t="s">
        <v>40</v>
      </c>
      <c r="N5" s="15" t="s">
        <v>41</v>
      </c>
      <c r="O5" s="142"/>
      <c r="P5" s="142"/>
      <c r="Q5" s="142"/>
      <c r="R5" s="142"/>
      <c r="S5" s="19" t="s">
        <v>42</v>
      </c>
      <c r="T5" s="19" t="s">
        <v>43</v>
      </c>
    </row>
    <row r="6" spans="1:20" ht="19.5" customHeight="1">
      <c r="A6" s="14" t="s">
        <v>44</v>
      </c>
      <c r="B6" s="14"/>
      <c r="C6" s="91"/>
      <c r="D6" s="18" t="s">
        <v>45</v>
      </c>
      <c r="E6" s="18" t="s">
        <v>46</v>
      </c>
      <c r="F6" s="19"/>
      <c r="G6" s="13"/>
      <c r="H6" s="19"/>
      <c r="I6" s="19"/>
      <c r="J6" s="19"/>
      <c r="K6" s="143" t="s">
        <v>47</v>
      </c>
      <c r="L6" s="19" t="s">
        <v>48</v>
      </c>
      <c r="M6" s="90"/>
      <c r="N6" s="19" t="s">
        <v>49</v>
      </c>
      <c r="O6" s="19" t="s">
        <v>50</v>
      </c>
      <c r="P6" s="19" t="s">
        <v>51</v>
      </c>
      <c r="Q6" s="19" t="s">
        <v>52</v>
      </c>
      <c r="R6" s="19" t="s">
        <v>53</v>
      </c>
      <c r="S6" s="19"/>
      <c r="T6" s="19"/>
    </row>
    <row r="7" spans="1:20" ht="30.75" customHeight="1">
      <c r="A7" s="21" t="s">
        <v>54</v>
      </c>
      <c r="B7" s="20" t="s">
        <v>55</v>
      </c>
      <c r="C7" s="22" t="s">
        <v>56</v>
      </c>
      <c r="D7" s="24"/>
      <c r="E7" s="24"/>
      <c r="F7" s="25"/>
      <c r="G7" s="26"/>
      <c r="H7" s="25"/>
      <c r="I7" s="25"/>
      <c r="J7" s="25"/>
      <c r="K7" s="144"/>
      <c r="L7" s="25"/>
      <c r="M7" s="145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57</v>
      </c>
      <c r="B8" s="27" t="s">
        <v>58</v>
      </c>
      <c r="C8" s="27" t="s">
        <v>58</v>
      </c>
      <c r="D8" s="27" t="s">
        <v>59</v>
      </c>
      <c r="E8" s="85" t="s">
        <v>60</v>
      </c>
      <c r="F8" s="69">
        <f aca="true" t="shared" si="0" ref="F8:F13">G8+H8+I8+J8</f>
        <v>260.84</v>
      </c>
      <c r="G8" s="69"/>
      <c r="H8" s="115">
        <v>260.84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57</v>
      </c>
      <c r="B9" s="27" t="s">
        <v>58</v>
      </c>
      <c r="C9" s="27" t="s">
        <v>61</v>
      </c>
      <c r="D9" s="27" t="s">
        <v>59</v>
      </c>
      <c r="E9" s="85" t="s">
        <v>62</v>
      </c>
      <c r="F9" s="69">
        <f t="shared" si="0"/>
        <v>41</v>
      </c>
      <c r="G9" s="69"/>
      <c r="H9" s="115">
        <v>41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63</v>
      </c>
      <c r="B10" s="27" t="s">
        <v>64</v>
      </c>
      <c r="C10" s="27" t="s">
        <v>64</v>
      </c>
      <c r="D10" s="27" t="s">
        <v>59</v>
      </c>
      <c r="E10" s="85" t="s">
        <v>65</v>
      </c>
      <c r="F10" s="69">
        <f t="shared" si="0"/>
        <v>21.4</v>
      </c>
      <c r="G10" s="69"/>
      <c r="H10" s="115">
        <v>21.4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63</v>
      </c>
      <c r="B11" s="27" t="s">
        <v>64</v>
      </c>
      <c r="C11" s="27" t="s">
        <v>66</v>
      </c>
      <c r="D11" s="27" t="s">
        <v>59</v>
      </c>
      <c r="E11" s="85" t="s">
        <v>67</v>
      </c>
      <c r="F11" s="69">
        <f t="shared" si="0"/>
        <v>5.74</v>
      </c>
      <c r="G11" s="69"/>
      <c r="H11" s="115">
        <v>5.74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63</v>
      </c>
      <c r="B12" s="27" t="s">
        <v>68</v>
      </c>
      <c r="C12" s="27" t="s">
        <v>58</v>
      </c>
      <c r="D12" s="27" t="s">
        <v>59</v>
      </c>
      <c r="E12" s="85" t="s">
        <v>69</v>
      </c>
      <c r="F12" s="69">
        <f t="shared" si="0"/>
        <v>0.55</v>
      </c>
      <c r="G12" s="69"/>
      <c r="H12" s="115">
        <v>0.55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2.5" customHeight="1">
      <c r="A13" s="27" t="s">
        <v>70</v>
      </c>
      <c r="B13" s="27" t="s">
        <v>61</v>
      </c>
      <c r="C13" s="27" t="s">
        <v>58</v>
      </c>
      <c r="D13" s="27" t="s">
        <v>59</v>
      </c>
      <c r="E13" s="85" t="s">
        <v>71</v>
      </c>
      <c r="F13" s="69">
        <f t="shared" si="0"/>
        <v>19.95</v>
      </c>
      <c r="G13" s="69"/>
      <c r="H13" s="115">
        <v>19.95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E21" sqref="E21:E2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3" t="s">
        <v>72</v>
      </c>
      <c r="B1" s="133"/>
      <c r="C1" s="133"/>
      <c r="D1" s="133"/>
    </row>
    <row r="2" spans="1:10" ht="19.5" customHeight="1">
      <c r="A2" s="42"/>
      <c r="B2" s="134"/>
      <c r="C2" s="134"/>
      <c r="D2" s="134"/>
      <c r="E2" s="134"/>
      <c r="F2" s="134"/>
      <c r="G2" s="134"/>
      <c r="H2" s="134"/>
      <c r="I2" s="134"/>
      <c r="J2" s="140" t="s">
        <v>73</v>
      </c>
    </row>
    <row r="3" spans="1:10" ht="19.5" customHeight="1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7"/>
      <c r="B4" s="107"/>
      <c r="C4" s="107"/>
      <c r="D4" s="107"/>
      <c r="E4" s="107"/>
      <c r="F4" s="135"/>
      <c r="G4" s="135"/>
      <c r="H4" s="135"/>
      <c r="I4" s="135"/>
      <c r="J4" s="9" t="s">
        <v>6</v>
      </c>
      <c r="K4" s="34"/>
      <c r="L4" s="34"/>
    </row>
    <row r="5" spans="1:12" ht="19.5" customHeight="1">
      <c r="A5" s="108" t="s">
        <v>33</v>
      </c>
      <c r="B5" s="108"/>
      <c r="C5" s="108"/>
      <c r="D5" s="108"/>
      <c r="E5" s="108"/>
      <c r="F5" s="136" t="s">
        <v>34</v>
      </c>
      <c r="G5" s="136" t="s">
        <v>75</v>
      </c>
      <c r="H5" s="137" t="s">
        <v>76</v>
      </c>
      <c r="I5" s="137" t="s">
        <v>77</v>
      </c>
      <c r="J5" s="137" t="s">
        <v>78</v>
      </c>
      <c r="K5" s="34"/>
      <c r="L5" s="34"/>
    </row>
    <row r="6" spans="1:12" ht="19.5" customHeight="1">
      <c r="A6" s="108" t="s">
        <v>44</v>
      </c>
      <c r="B6" s="108"/>
      <c r="C6" s="108"/>
      <c r="D6" s="137" t="s">
        <v>45</v>
      </c>
      <c r="E6" s="137" t="s">
        <v>46</v>
      </c>
      <c r="F6" s="136"/>
      <c r="G6" s="136"/>
      <c r="H6" s="137"/>
      <c r="I6" s="137"/>
      <c r="J6" s="137"/>
      <c r="K6" s="34"/>
      <c r="L6" s="34"/>
    </row>
    <row r="7" spans="1:12" ht="20.25" customHeight="1">
      <c r="A7" s="138" t="s">
        <v>54</v>
      </c>
      <c r="B7" s="138" t="s">
        <v>55</v>
      </c>
      <c r="C7" s="109" t="s">
        <v>56</v>
      </c>
      <c r="D7" s="137"/>
      <c r="E7" s="137"/>
      <c r="F7" s="136"/>
      <c r="G7" s="136"/>
      <c r="H7" s="137"/>
      <c r="I7" s="137"/>
      <c r="J7" s="137"/>
      <c r="K7" s="34"/>
      <c r="L7" s="34"/>
    </row>
    <row r="8" spans="1:10" ht="20.25" customHeight="1">
      <c r="A8" s="27" t="s">
        <v>57</v>
      </c>
      <c r="B8" s="27" t="s">
        <v>58</v>
      </c>
      <c r="C8" s="27" t="s">
        <v>58</v>
      </c>
      <c r="D8" s="27" t="s">
        <v>59</v>
      </c>
      <c r="E8" s="85" t="s">
        <v>60</v>
      </c>
      <c r="F8" s="85">
        <f aca="true" t="shared" si="0" ref="F8:F13">G8+H8+I8+J8</f>
        <v>260.84</v>
      </c>
      <c r="G8" s="115">
        <v>260.84</v>
      </c>
      <c r="H8" s="115"/>
      <c r="I8" s="95"/>
      <c r="J8" s="95"/>
    </row>
    <row r="9" spans="1:10" ht="20.25" customHeight="1">
      <c r="A9" s="27" t="s">
        <v>57</v>
      </c>
      <c r="B9" s="27" t="s">
        <v>58</v>
      </c>
      <c r="C9" s="27" t="s">
        <v>61</v>
      </c>
      <c r="D9" s="27" t="s">
        <v>59</v>
      </c>
      <c r="E9" s="85" t="s">
        <v>62</v>
      </c>
      <c r="F9" s="139">
        <f t="shared" si="0"/>
        <v>41</v>
      </c>
      <c r="G9" s="115"/>
      <c r="H9" s="115">
        <v>41</v>
      </c>
      <c r="I9" s="95"/>
      <c r="J9" s="95"/>
    </row>
    <row r="10" spans="1:10" ht="20.25" customHeight="1">
      <c r="A10" s="27" t="s">
        <v>63</v>
      </c>
      <c r="B10" s="27" t="s">
        <v>64</v>
      </c>
      <c r="C10" s="27" t="s">
        <v>64</v>
      </c>
      <c r="D10" s="27" t="s">
        <v>59</v>
      </c>
      <c r="E10" s="85" t="s">
        <v>65</v>
      </c>
      <c r="F10" s="85">
        <f t="shared" si="0"/>
        <v>21.4</v>
      </c>
      <c r="G10" s="115">
        <v>21.4</v>
      </c>
      <c r="H10" s="115"/>
      <c r="I10" s="95"/>
      <c r="J10" s="95"/>
    </row>
    <row r="11" spans="1:10" ht="20.25" customHeight="1">
      <c r="A11" s="27" t="s">
        <v>63</v>
      </c>
      <c r="B11" s="27" t="s">
        <v>64</v>
      </c>
      <c r="C11" s="27" t="s">
        <v>66</v>
      </c>
      <c r="D11" s="27" t="s">
        <v>59</v>
      </c>
      <c r="E11" s="85" t="s">
        <v>67</v>
      </c>
      <c r="F11" s="85">
        <f t="shared" si="0"/>
        <v>5.74</v>
      </c>
      <c r="G11" s="115">
        <v>5.74</v>
      </c>
      <c r="H11" s="115"/>
      <c r="I11" s="95"/>
      <c r="J11" s="95"/>
    </row>
    <row r="12" spans="1:10" ht="20.25" customHeight="1">
      <c r="A12" s="27" t="s">
        <v>63</v>
      </c>
      <c r="B12" s="27" t="s">
        <v>68</v>
      </c>
      <c r="C12" s="27" t="s">
        <v>58</v>
      </c>
      <c r="D12" s="27" t="s">
        <v>59</v>
      </c>
      <c r="E12" s="85" t="s">
        <v>69</v>
      </c>
      <c r="F12" s="85">
        <f t="shared" si="0"/>
        <v>0.55</v>
      </c>
      <c r="G12" s="115">
        <v>0.55</v>
      </c>
      <c r="H12" s="115"/>
      <c r="I12" s="95"/>
      <c r="J12" s="95"/>
    </row>
    <row r="13" spans="1:10" ht="20.25" customHeight="1">
      <c r="A13" s="27" t="s">
        <v>70</v>
      </c>
      <c r="B13" s="27" t="s">
        <v>61</v>
      </c>
      <c r="C13" s="27" t="s">
        <v>58</v>
      </c>
      <c r="D13" s="27" t="s">
        <v>59</v>
      </c>
      <c r="E13" s="85" t="s">
        <v>71</v>
      </c>
      <c r="F13" s="85">
        <f t="shared" si="0"/>
        <v>19.95</v>
      </c>
      <c r="G13" s="115">
        <v>19.95</v>
      </c>
      <c r="H13" s="115"/>
      <c r="I13" s="95"/>
      <c r="J13" s="95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H23" sqref="H2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79</v>
      </c>
    </row>
    <row r="2" spans="1:34" ht="20.25" customHeight="1">
      <c r="A2" s="106"/>
      <c r="B2" s="106"/>
      <c r="C2" s="106"/>
      <c r="D2" s="106"/>
      <c r="E2" s="106"/>
      <c r="F2" s="106"/>
      <c r="G2" s="106"/>
      <c r="H2" s="44" t="s">
        <v>80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6" t="s">
        <v>81</v>
      </c>
      <c r="B3" s="6"/>
      <c r="C3" s="6"/>
      <c r="D3" s="6"/>
      <c r="E3" s="6"/>
      <c r="F3" s="6"/>
      <c r="G3" s="6"/>
      <c r="H3" s="6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07"/>
      <c r="B4" s="107"/>
      <c r="C4" s="42"/>
      <c r="D4" s="42"/>
      <c r="E4" s="42"/>
      <c r="F4" s="42"/>
      <c r="G4" s="42"/>
      <c r="H4" s="9" t="s">
        <v>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108" t="s">
        <v>7</v>
      </c>
      <c r="B5" s="108"/>
      <c r="C5" s="108" t="s">
        <v>8</v>
      </c>
      <c r="D5" s="108"/>
      <c r="E5" s="108"/>
      <c r="F5" s="108"/>
      <c r="G5" s="108"/>
      <c r="H5" s="108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s="105" customFormat="1" ht="37.5" customHeight="1">
      <c r="A6" s="109" t="s">
        <v>9</v>
      </c>
      <c r="B6" s="110" t="s">
        <v>10</v>
      </c>
      <c r="C6" s="109" t="s">
        <v>9</v>
      </c>
      <c r="D6" s="109" t="s">
        <v>34</v>
      </c>
      <c r="E6" s="110" t="s">
        <v>82</v>
      </c>
      <c r="F6" s="111" t="s">
        <v>83</v>
      </c>
      <c r="G6" s="109" t="s">
        <v>84</v>
      </c>
      <c r="H6" s="111" t="s">
        <v>85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24.75" customHeight="1">
      <c r="A7" s="112" t="s">
        <v>86</v>
      </c>
      <c r="B7" s="113">
        <v>349.48</v>
      </c>
      <c r="C7" s="114" t="s">
        <v>87</v>
      </c>
      <c r="D7" s="113">
        <f aca="true" t="shared" si="0" ref="D7:D11">E7+F7+G7+H7</f>
        <v>349.48</v>
      </c>
      <c r="E7" s="113">
        <v>349.48</v>
      </c>
      <c r="F7" s="113"/>
      <c r="G7" s="113"/>
      <c r="H7" s="113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4.75" customHeight="1">
      <c r="A8" s="112" t="s">
        <v>88</v>
      </c>
      <c r="B8" s="115">
        <v>349.48</v>
      </c>
      <c r="C8" s="116" t="s">
        <v>89</v>
      </c>
      <c r="D8" s="115">
        <f t="shared" si="0"/>
        <v>301.84</v>
      </c>
      <c r="E8" s="115">
        <v>301.84</v>
      </c>
      <c r="F8" s="115"/>
      <c r="G8" s="115"/>
      <c r="H8" s="113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4.75" customHeight="1">
      <c r="A9" s="112" t="s">
        <v>90</v>
      </c>
      <c r="B9" s="113"/>
      <c r="C9" s="116" t="s">
        <v>91</v>
      </c>
      <c r="D9" s="115">
        <f t="shared" si="0"/>
        <v>27.69</v>
      </c>
      <c r="E9" s="115">
        <v>27.69</v>
      </c>
      <c r="F9" s="115"/>
      <c r="G9" s="115"/>
      <c r="H9" s="113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4.75" customHeight="1">
      <c r="A10" s="112" t="s">
        <v>92</v>
      </c>
      <c r="B10" s="115"/>
      <c r="C10" s="116" t="s">
        <v>93</v>
      </c>
      <c r="D10" s="115">
        <f t="shared" si="0"/>
        <v>19.95</v>
      </c>
      <c r="E10" s="115">
        <v>19.95</v>
      </c>
      <c r="F10" s="115"/>
      <c r="G10" s="115"/>
      <c r="H10" s="113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4.75" customHeight="1">
      <c r="A11" s="112" t="s">
        <v>94</v>
      </c>
      <c r="B11" s="117"/>
      <c r="C11" s="118" t="s">
        <v>95</v>
      </c>
      <c r="D11" s="115">
        <f t="shared" si="0"/>
        <v>0</v>
      </c>
      <c r="E11" s="115"/>
      <c r="F11" s="115"/>
      <c r="G11" s="115"/>
      <c r="H11" s="113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4.75" customHeight="1">
      <c r="A12" s="112" t="s">
        <v>88</v>
      </c>
      <c r="B12" s="113"/>
      <c r="C12" s="116" t="s">
        <v>96</v>
      </c>
      <c r="D12" s="115">
        <f aca="true" t="shared" si="1" ref="D12:D15">E12+F13+G12+H12</f>
        <v>0</v>
      </c>
      <c r="E12" s="115"/>
      <c r="F12" s="119"/>
      <c r="G12" s="115"/>
      <c r="H12" s="113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4.75" customHeight="1">
      <c r="A13" s="112" t="s">
        <v>90</v>
      </c>
      <c r="B13" s="113"/>
      <c r="C13" s="118" t="s">
        <v>97</v>
      </c>
      <c r="D13" s="115">
        <f t="shared" si="1"/>
        <v>0</v>
      </c>
      <c r="E13" s="115"/>
      <c r="F13" s="115"/>
      <c r="G13" s="115"/>
      <c r="H13" s="113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4.75" customHeight="1">
      <c r="A14" s="112" t="s">
        <v>92</v>
      </c>
      <c r="B14" s="113"/>
      <c r="C14" s="118" t="s">
        <v>98</v>
      </c>
      <c r="D14" s="115">
        <f t="shared" si="1"/>
        <v>0</v>
      </c>
      <c r="E14" s="115"/>
      <c r="F14" s="115"/>
      <c r="G14" s="115"/>
      <c r="H14" s="113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4.75" customHeight="1">
      <c r="A15" s="112" t="s">
        <v>99</v>
      </c>
      <c r="B15" s="115"/>
      <c r="C15" s="118" t="s">
        <v>100</v>
      </c>
      <c r="D15" s="115">
        <f t="shared" si="1"/>
        <v>0</v>
      </c>
      <c r="E15" s="115"/>
      <c r="F15" s="115"/>
      <c r="G15" s="115"/>
      <c r="H15" s="113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4.75" customHeight="1">
      <c r="A16" s="120"/>
      <c r="B16" s="121"/>
      <c r="C16" s="116" t="s">
        <v>101</v>
      </c>
      <c r="D16" s="122"/>
      <c r="E16" s="115"/>
      <c r="F16" s="115"/>
      <c r="G16" s="115"/>
      <c r="H16" s="115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4.75" customHeight="1">
      <c r="A17" s="123"/>
      <c r="B17" s="122"/>
      <c r="C17" s="123"/>
      <c r="D17" s="122"/>
      <c r="E17" s="122"/>
      <c r="F17" s="122"/>
      <c r="G17" s="122"/>
      <c r="H17" s="122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4.75" customHeight="1">
      <c r="A18" s="116"/>
      <c r="B18" s="115"/>
      <c r="C18" s="116" t="s">
        <v>102</v>
      </c>
      <c r="D18" s="124"/>
      <c r="E18" s="125"/>
      <c r="F18" s="125"/>
      <c r="G18" s="125"/>
      <c r="H18" s="115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4.75" customHeight="1">
      <c r="A19" s="116"/>
      <c r="B19" s="126"/>
      <c r="C19" s="116"/>
      <c r="D19" s="122"/>
      <c r="E19" s="127"/>
      <c r="F19" s="127"/>
      <c r="G19" s="127"/>
      <c r="H19" s="127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</row>
    <row r="20" spans="1:34" ht="20.25" customHeight="1">
      <c r="A20" s="123" t="s">
        <v>28</v>
      </c>
      <c r="B20" s="126">
        <f>B7+B11</f>
        <v>349.48</v>
      </c>
      <c r="C20" s="123" t="s">
        <v>29</v>
      </c>
      <c r="D20" s="124">
        <f>D18+D7</f>
        <v>349.48</v>
      </c>
      <c r="E20" s="122">
        <f>E18+E7</f>
        <v>349.48</v>
      </c>
      <c r="F20" s="122"/>
      <c r="G20" s="122"/>
      <c r="H20" s="122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</row>
    <row r="21" spans="1:34" ht="20.25" customHeight="1">
      <c r="A21" s="128"/>
      <c r="B21" s="129"/>
      <c r="C21" s="130"/>
      <c r="D21" s="130"/>
      <c r="E21" s="130"/>
      <c r="F21" s="130"/>
      <c r="G21" s="130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4"/>
  <sheetViews>
    <sheetView workbookViewId="0" topLeftCell="A2">
      <selection activeCell="L37" sqref="L37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6.875" style="1" customWidth="1"/>
    <col min="7" max="7" width="8.125" style="1" customWidth="1"/>
    <col min="8" max="11" width="5.00390625" style="1" customWidth="1"/>
    <col min="12" max="14" width="9.00390625" style="1" customWidth="1"/>
    <col min="15" max="15" width="5.00390625" style="1" customWidth="1"/>
    <col min="16" max="16" width="5.875" style="1" customWidth="1"/>
    <col min="17" max="28" width="5.00390625" style="1" customWidth="1"/>
    <col min="29" max="29" width="6.125" style="1" customWidth="1"/>
    <col min="30" max="30" width="6.625" style="1" customWidth="1"/>
    <col min="31" max="31" width="5.00390625" style="1" customWidth="1"/>
    <col min="32" max="32" width="6.50390625" style="1" customWidth="1"/>
    <col min="33" max="33" width="5.00390625" style="1" customWidth="1"/>
    <col min="34" max="35" width="6.625" style="1" customWidth="1"/>
    <col min="36" max="38" width="5.00390625" style="1" customWidth="1"/>
    <col min="39" max="46" width="4.875" style="1" customWidth="1"/>
    <col min="47" max="47" width="5.25390625" style="1" customWidth="1"/>
    <col min="48" max="66" width="4.50390625" style="1" customWidth="1"/>
    <col min="67" max="67" width="8.00390625" style="1" customWidth="1"/>
    <col min="68" max="204" width="6.875" style="1" customWidth="1"/>
    <col min="205" max="16384" width="6.875" style="1" customWidth="1"/>
  </cols>
  <sheetData>
    <row r="1" spans="1:9" ht="30" customHeight="1">
      <c r="A1" s="73" t="s">
        <v>103</v>
      </c>
      <c r="B1" s="73"/>
      <c r="C1" s="73"/>
      <c r="D1" s="73"/>
      <c r="F1" s="73"/>
      <c r="G1" s="73"/>
      <c r="H1" s="73"/>
      <c r="I1" s="73"/>
    </row>
    <row r="2" ht="12.75" customHeight="1">
      <c r="BN2" s="1" t="s">
        <v>104</v>
      </c>
    </row>
    <row r="3" spans="1:66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7" ht="19.5" customHeight="1">
      <c r="A4" s="7"/>
      <c r="B4" s="7"/>
      <c r="C4" s="7"/>
      <c r="D4" s="7"/>
      <c r="E4" s="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9" t="s">
        <v>6</v>
      </c>
      <c r="BO4" s="34"/>
    </row>
    <row r="5" spans="1:67" ht="28.5" customHeight="1">
      <c r="A5" s="87" t="s">
        <v>33</v>
      </c>
      <c r="B5" s="88"/>
      <c r="C5" s="88"/>
      <c r="D5" s="88"/>
      <c r="E5" s="89"/>
      <c r="F5" s="18" t="s">
        <v>34</v>
      </c>
      <c r="G5" s="90" t="s">
        <v>106</v>
      </c>
      <c r="H5" s="90"/>
      <c r="I5" s="90"/>
      <c r="J5" s="90"/>
      <c r="K5" s="90"/>
      <c r="L5" s="90"/>
      <c r="M5" s="90"/>
      <c r="N5" s="90"/>
      <c r="O5" s="90"/>
      <c r="P5" s="96" t="s">
        <v>107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 t="s">
        <v>108</v>
      </c>
      <c r="AE5" s="100"/>
      <c r="AF5" s="100"/>
      <c r="AG5" s="100"/>
      <c r="AH5" s="100"/>
      <c r="AI5" s="100"/>
      <c r="AJ5" s="100"/>
      <c r="AK5" s="100"/>
      <c r="AL5" s="100"/>
      <c r="AM5" s="103" t="s">
        <v>109</v>
      </c>
      <c r="AN5" s="103"/>
      <c r="AO5" s="103"/>
      <c r="AP5" s="103"/>
      <c r="AQ5" s="103" t="s">
        <v>110</v>
      </c>
      <c r="AR5" s="103"/>
      <c r="AS5" s="103"/>
      <c r="AT5" s="103"/>
      <c r="AU5" s="103" t="s">
        <v>111</v>
      </c>
      <c r="AV5" s="103"/>
      <c r="AW5" s="103"/>
      <c r="AX5" s="103" t="s">
        <v>112</v>
      </c>
      <c r="AY5" s="103"/>
      <c r="AZ5" s="103"/>
      <c r="BA5" s="103" t="s">
        <v>113</v>
      </c>
      <c r="BB5" s="103"/>
      <c r="BC5" s="103"/>
      <c r="BD5" s="103"/>
      <c r="BE5" s="103"/>
      <c r="BF5" s="103" t="s">
        <v>114</v>
      </c>
      <c r="BG5" s="103"/>
      <c r="BH5" s="103"/>
      <c r="BI5" s="103"/>
      <c r="BJ5" s="103"/>
      <c r="BK5" s="103" t="s">
        <v>115</v>
      </c>
      <c r="BL5" s="103"/>
      <c r="BM5" s="103"/>
      <c r="BN5" s="103"/>
      <c r="BO5" s="34"/>
    </row>
    <row r="6" spans="1:67" ht="28.5" customHeight="1">
      <c r="A6" s="14" t="s">
        <v>44</v>
      </c>
      <c r="B6" s="14"/>
      <c r="C6" s="91"/>
      <c r="D6" s="18" t="s">
        <v>45</v>
      </c>
      <c r="E6" s="18" t="s">
        <v>116</v>
      </c>
      <c r="F6" s="19"/>
      <c r="G6" s="92" t="s">
        <v>49</v>
      </c>
      <c r="H6" s="92" t="s">
        <v>117</v>
      </c>
      <c r="I6" s="92" t="s">
        <v>118</v>
      </c>
      <c r="J6" s="92" t="s">
        <v>119</v>
      </c>
      <c r="K6" s="97" t="s">
        <v>120</v>
      </c>
      <c r="L6" s="97" t="s">
        <v>121</v>
      </c>
      <c r="M6" s="97" t="s">
        <v>122</v>
      </c>
      <c r="N6" s="97" t="s">
        <v>123</v>
      </c>
      <c r="O6" s="92" t="s">
        <v>101</v>
      </c>
      <c r="P6" s="92" t="s">
        <v>49</v>
      </c>
      <c r="Q6" s="92" t="s">
        <v>124</v>
      </c>
      <c r="R6" s="97" t="s">
        <v>125</v>
      </c>
      <c r="S6" s="92" t="s">
        <v>126</v>
      </c>
      <c r="T6" s="92" t="s">
        <v>127</v>
      </c>
      <c r="U6" s="97" t="s">
        <v>128</v>
      </c>
      <c r="V6" s="97" t="s">
        <v>129</v>
      </c>
      <c r="W6" s="97" t="s">
        <v>130</v>
      </c>
      <c r="X6" s="97" t="s">
        <v>131</v>
      </c>
      <c r="Y6" s="97" t="s">
        <v>132</v>
      </c>
      <c r="Z6" s="97" t="s">
        <v>133</v>
      </c>
      <c r="AA6" s="97" t="s">
        <v>134</v>
      </c>
      <c r="AB6" s="98" t="s">
        <v>135</v>
      </c>
      <c r="AC6" s="98" t="s">
        <v>136</v>
      </c>
      <c r="AD6" s="19" t="s">
        <v>49</v>
      </c>
      <c r="AE6" s="19" t="s">
        <v>137</v>
      </c>
      <c r="AF6" s="19" t="s">
        <v>138</v>
      </c>
      <c r="AG6" s="19" t="s">
        <v>139</v>
      </c>
      <c r="AH6" s="97" t="s">
        <v>71</v>
      </c>
      <c r="AI6" s="97" t="s">
        <v>140</v>
      </c>
      <c r="AJ6" s="97" t="s">
        <v>141</v>
      </c>
      <c r="AK6" s="97"/>
      <c r="AL6" s="19" t="s">
        <v>101</v>
      </c>
      <c r="AM6" s="19" t="s">
        <v>49</v>
      </c>
      <c r="AN6" s="19" t="s">
        <v>142</v>
      </c>
      <c r="AO6" s="19" t="s">
        <v>143</v>
      </c>
      <c r="AP6" s="19" t="s">
        <v>101</v>
      </c>
      <c r="AQ6" s="19" t="s">
        <v>49</v>
      </c>
      <c r="AR6" s="19" t="s">
        <v>144</v>
      </c>
      <c r="AS6" s="19" t="s">
        <v>145</v>
      </c>
      <c r="AT6" s="19" t="s">
        <v>101</v>
      </c>
      <c r="AU6" s="19" t="s">
        <v>49</v>
      </c>
      <c r="AV6" s="19" t="s">
        <v>146</v>
      </c>
      <c r="AW6" s="19" t="s">
        <v>147</v>
      </c>
      <c r="AX6" s="19" t="s">
        <v>49</v>
      </c>
      <c r="AY6" s="19" t="s">
        <v>148</v>
      </c>
      <c r="AZ6" s="19" t="s">
        <v>149</v>
      </c>
      <c r="BA6" s="19" t="s">
        <v>49</v>
      </c>
      <c r="BB6" s="19" t="s">
        <v>150</v>
      </c>
      <c r="BC6" s="19" t="s">
        <v>151</v>
      </c>
      <c r="BD6" s="19" t="s">
        <v>152</v>
      </c>
      <c r="BE6" s="19" t="s">
        <v>101</v>
      </c>
      <c r="BF6" s="19" t="s">
        <v>49</v>
      </c>
      <c r="BG6" s="19" t="s">
        <v>150</v>
      </c>
      <c r="BH6" s="19" t="s">
        <v>151</v>
      </c>
      <c r="BI6" s="19" t="s">
        <v>152</v>
      </c>
      <c r="BJ6" s="19" t="s">
        <v>101</v>
      </c>
      <c r="BK6" s="19" t="s">
        <v>49</v>
      </c>
      <c r="BL6" s="19" t="s">
        <v>153</v>
      </c>
      <c r="BM6" s="19" t="s">
        <v>154</v>
      </c>
      <c r="BN6" s="19" t="s">
        <v>101</v>
      </c>
      <c r="BO6" s="34"/>
    </row>
    <row r="7" spans="1:67" ht="36.75" customHeight="1">
      <c r="A7" s="21" t="s">
        <v>54</v>
      </c>
      <c r="B7" s="20" t="s">
        <v>55</v>
      </c>
      <c r="C7" s="22" t="s">
        <v>56</v>
      </c>
      <c r="D7" s="24"/>
      <c r="E7" s="24"/>
      <c r="F7" s="25"/>
      <c r="G7" s="19"/>
      <c r="H7" s="19"/>
      <c r="I7" s="19"/>
      <c r="J7" s="19"/>
      <c r="K7" s="98"/>
      <c r="L7" s="98"/>
      <c r="M7" s="98"/>
      <c r="N7" s="98"/>
      <c r="O7" s="19"/>
      <c r="P7" s="19"/>
      <c r="Q7" s="19"/>
      <c r="R7" s="98"/>
      <c r="S7" s="19"/>
      <c r="T7" s="19"/>
      <c r="U7" s="98"/>
      <c r="V7" s="98"/>
      <c r="W7" s="98"/>
      <c r="X7" s="98"/>
      <c r="Y7" s="98"/>
      <c r="Z7" s="98"/>
      <c r="AA7" s="98"/>
      <c r="AB7" s="101"/>
      <c r="AC7" s="101"/>
      <c r="AD7" s="19"/>
      <c r="AE7" s="19"/>
      <c r="AF7" s="19"/>
      <c r="AG7" s="19"/>
      <c r="AH7" s="98"/>
      <c r="AI7" s="98"/>
      <c r="AJ7" s="98"/>
      <c r="AK7" s="98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34"/>
    </row>
    <row r="8" spans="1:67" ht="33" customHeight="1">
      <c r="A8" s="27" t="s">
        <v>57</v>
      </c>
      <c r="B8" s="27" t="s">
        <v>58</v>
      </c>
      <c r="C8" s="27" t="s">
        <v>58</v>
      </c>
      <c r="D8" s="27" t="s">
        <v>59</v>
      </c>
      <c r="E8" s="85" t="s">
        <v>60</v>
      </c>
      <c r="F8" s="28">
        <v>260.85</v>
      </c>
      <c r="G8" s="28">
        <v>224.47</v>
      </c>
      <c r="H8" s="28">
        <v>53.22</v>
      </c>
      <c r="I8" s="28">
        <v>92.67</v>
      </c>
      <c r="J8" s="28">
        <v>3.99</v>
      </c>
      <c r="K8" s="28"/>
      <c r="L8" s="28"/>
      <c r="M8" s="28">
        <v>10.59</v>
      </c>
      <c r="N8" s="28">
        <v>64</v>
      </c>
      <c r="O8" s="28"/>
      <c r="P8" s="28">
        <v>36.38</v>
      </c>
      <c r="Q8" s="28">
        <v>4.8</v>
      </c>
      <c r="R8" s="28">
        <v>6.4</v>
      </c>
      <c r="S8" s="28"/>
      <c r="T8" s="28"/>
      <c r="U8" s="28">
        <v>0.64</v>
      </c>
      <c r="V8" s="28">
        <v>1.28</v>
      </c>
      <c r="W8" s="28"/>
      <c r="X8" s="28">
        <v>4.5</v>
      </c>
      <c r="Y8" s="28">
        <v>1.24</v>
      </c>
      <c r="Z8" s="28">
        <v>1.18</v>
      </c>
      <c r="AA8" s="28">
        <v>2.5</v>
      </c>
      <c r="AB8" s="28">
        <v>11.94</v>
      </c>
      <c r="AC8" s="28">
        <v>1.9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104"/>
    </row>
    <row r="9" spans="1:66" ht="33" customHeight="1">
      <c r="A9" s="27" t="s">
        <v>57</v>
      </c>
      <c r="B9" s="27" t="s">
        <v>58</v>
      </c>
      <c r="C9" s="27" t="s">
        <v>61</v>
      </c>
      <c r="D9" s="27" t="s">
        <v>59</v>
      </c>
      <c r="E9" s="85" t="s">
        <v>62</v>
      </c>
      <c r="F9" s="93">
        <v>41</v>
      </c>
      <c r="G9" s="93"/>
      <c r="H9" s="94"/>
      <c r="I9" s="94"/>
      <c r="J9" s="94"/>
      <c r="K9" s="94"/>
      <c r="L9" s="94"/>
      <c r="M9" s="94"/>
      <c r="N9" s="94"/>
      <c r="O9" s="94"/>
      <c r="P9" s="93">
        <v>41</v>
      </c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3">
        <v>41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</row>
    <row r="10" spans="1:66" ht="33" customHeight="1">
      <c r="A10" s="27" t="s">
        <v>63</v>
      </c>
      <c r="B10" s="27" t="s">
        <v>64</v>
      </c>
      <c r="C10" s="27" t="s">
        <v>64</v>
      </c>
      <c r="D10" s="27" t="s">
        <v>59</v>
      </c>
      <c r="E10" s="85" t="s">
        <v>65</v>
      </c>
      <c r="F10" s="93">
        <v>21.4</v>
      </c>
      <c r="G10" s="93">
        <v>21.4</v>
      </c>
      <c r="H10" s="95"/>
      <c r="I10" s="95"/>
      <c r="J10" s="95"/>
      <c r="K10" s="95"/>
      <c r="L10" s="93">
        <v>21.4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</row>
    <row r="11" spans="1:66" ht="33" customHeight="1">
      <c r="A11" s="27" t="s">
        <v>63</v>
      </c>
      <c r="B11" s="27" t="s">
        <v>64</v>
      </c>
      <c r="C11" s="27" t="s">
        <v>66</v>
      </c>
      <c r="D11" s="27" t="s">
        <v>59</v>
      </c>
      <c r="E11" s="85" t="s">
        <v>67</v>
      </c>
      <c r="F11" s="93">
        <v>5.74</v>
      </c>
      <c r="G11" s="93"/>
      <c r="H11" s="95"/>
      <c r="I11" s="95"/>
      <c r="J11" s="95"/>
      <c r="K11" s="95"/>
      <c r="L11" s="95"/>
      <c r="M11" s="95"/>
      <c r="N11" s="95"/>
      <c r="O11" s="95"/>
      <c r="P11" s="93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3">
        <v>5.74</v>
      </c>
      <c r="AE11" s="95"/>
      <c r="AF11" s="93">
        <v>5.74</v>
      </c>
      <c r="AG11" s="102"/>
      <c r="AH11" s="102"/>
      <c r="AI11" s="102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</row>
    <row r="12" spans="1:66" ht="33" customHeight="1">
      <c r="A12" s="27" t="s">
        <v>63</v>
      </c>
      <c r="B12" s="27" t="s">
        <v>68</v>
      </c>
      <c r="C12" s="27" t="s">
        <v>58</v>
      </c>
      <c r="D12" s="27" t="s">
        <v>59</v>
      </c>
      <c r="E12" s="85" t="s">
        <v>69</v>
      </c>
      <c r="F12" s="93">
        <v>0.55</v>
      </c>
      <c r="G12" s="93"/>
      <c r="H12" s="95"/>
      <c r="I12" s="95"/>
      <c r="J12" s="95"/>
      <c r="K12" s="95"/>
      <c r="L12" s="95"/>
      <c r="M12" s="95"/>
      <c r="N12" s="95"/>
      <c r="O12" s="95"/>
      <c r="P12" s="93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3">
        <v>0.55</v>
      </c>
      <c r="AE12" s="95"/>
      <c r="AF12" s="102"/>
      <c r="AG12" s="102"/>
      <c r="AH12" s="102"/>
      <c r="AI12" s="93">
        <v>0.55</v>
      </c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</row>
    <row r="13" spans="1:66" ht="33" customHeight="1">
      <c r="A13" s="27" t="s">
        <v>70</v>
      </c>
      <c r="B13" s="27" t="s">
        <v>61</v>
      </c>
      <c r="C13" s="27" t="s">
        <v>58</v>
      </c>
      <c r="D13" s="27" t="s">
        <v>59</v>
      </c>
      <c r="E13" s="85" t="s">
        <v>71</v>
      </c>
      <c r="F13" s="93">
        <v>19.95</v>
      </c>
      <c r="G13" s="93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3">
        <v>19.95</v>
      </c>
      <c r="AE13" s="95"/>
      <c r="AF13" s="102"/>
      <c r="AG13" s="102"/>
      <c r="AH13" s="93">
        <v>19.95</v>
      </c>
      <c r="AI13" s="102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</row>
    <row r="14" spans="1:66" ht="33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</row>
  </sheetData>
  <sheetProtection/>
  <mergeCells count="77">
    <mergeCell ref="A1:D1"/>
    <mergeCell ref="F1:I1"/>
    <mergeCell ref="A3:BN3"/>
    <mergeCell ref="A5:E5"/>
    <mergeCell ref="G5:O5"/>
    <mergeCell ref="P5:AC5"/>
    <mergeCell ref="AD5:AL5"/>
    <mergeCell ref="AM5:AP5"/>
    <mergeCell ref="AQ5:AT5"/>
    <mergeCell ref="AU5:AW5"/>
    <mergeCell ref="AX5:AZ5"/>
    <mergeCell ref="BA5:BE5"/>
    <mergeCell ref="BF5:BJ5"/>
    <mergeCell ref="BK5:BN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J17" sqref="I17:J17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155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156</v>
      </c>
      <c r="H2" s="66"/>
    </row>
    <row r="3" spans="1:8" ht="25.5" customHeight="1">
      <c r="A3" s="74" t="s">
        <v>157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158</v>
      </c>
      <c r="B5" s="76"/>
      <c r="C5" s="77"/>
      <c r="D5" s="77"/>
      <c r="E5" s="19" t="s">
        <v>75</v>
      </c>
      <c r="F5" s="19"/>
      <c r="G5" s="19"/>
      <c r="H5" s="66"/>
    </row>
    <row r="6" spans="1:8" ht="19.5" customHeight="1">
      <c r="A6" s="10" t="s">
        <v>44</v>
      </c>
      <c r="B6" s="78"/>
      <c r="C6" s="79" t="s">
        <v>45</v>
      </c>
      <c r="D6" s="80" t="s">
        <v>159</v>
      </c>
      <c r="E6" s="19" t="s">
        <v>34</v>
      </c>
      <c r="F6" s="13" t="s">
        <v>160</v>
      </c>
      <c r="G6" s="81" t="s">
        <v>161</v>
      </c>
      <c r="H6" s="66"/>
    </row>
    <row r="7" spans="1:8" ht="33.75" customHeight="1">
      <c r="A7" s="21" t="s">
        <v>54</v>
      </c>
      <c r="B7" s="22" t="s">
        <v>55</v>
      </c>
      <c r="C7" s="82"/>
      <c r="D7" s="83"/>
      <c r="E7" s="25"/>
      <c r="F7" s="26"/>
      <c r="G7" s="55"/>
      <c r="H7" s="66"/>
    </row>
    <row r="8" spans="1:8" ht="21.75" customHeight="1">
      <c r="A8" s="27" t="s">
        <v>57</v>
      </c>
      <c r="B8" s="56" t="s">
        <v>58</v>
      </c>
      <c r="C8" s="84" t="s">
        <v>59</v>
      </c>
      <c r="D8" s="27" t="s">
        <v>60</v>
      </c>
      <c r="E8" s="69">
        <v>260.85</v>
      </c>
      <c r="F8" s="69">
        <v>224.47</v>
      </c>
      <c r="G8" s="28">
        <v>36.38</v>
      </c>
      <c r="H8" s="67"/>
    </row>
    <row r="9" spans="1:7" ht="21.75" customHeight="1">
      <c r="A9" s="27" t="s">
        <v>63</v>
      </c>
      <c r="B9" s="56" t="s">
        <v>64</v>
      </c>
      <c r="C9" s="84" t="s">
        <v>59</v>
      </c>
      <c r="D9" s="85" t="s">
        <v>67</v>
      </c>
      <c r="E9" s="69">
        <v>5.74</v>
      </c>
      <c r="F9" s="69">
        <v>5.74</v>
      </c>
      <c r="G9" s="28"/>
    </row>
    <row r="10" spans="1:7" ht="21.75" customHeight="1">
      <c r="A10" s="27" t="s">
        <v>63</v>
      </c>
      <c r="B10" s="56" t="s">
        <v>64</v>
      </c>
      <c r="C10" s="84" t="s">
        <v>59</v>
      </c>
      <c r="D10" s="85" t="s">
        <v>65</v>
      </c>
      <c r="E10" s="69">
        <v>21.4</v>
      </c>
      <c r="F10" s="69">
        <v>21.4</v>
      </c>
      <c r="G10" s="28"/>
    </row>
    <row r="11" spans="1:7" ht="21.75" customHeight="1">
      <c r="A11" s="27" t="s">
        <v>63</v>
      </c>
      <c r="B11" s="56" t="s">
        <v>68</v>
      </c>
      <c r="C11" s="84" t="s">
        <v>59</v>
      </c>
      <c r="D11" s="85" t="s">
        <v>69</v>
      </c>
      <c r="E11" s="69">
        <v>0.55</v>
      </c>
      <c r="F11" s="69">
        <v>0.55</v>
      </c>
      <c r="G11" s="28"/>
    </row>
    <row r="12" spans="1:7" ht="21.75" customHeight="1">
      <c r="A12" s="27" t="s">
        <v>70</v>
      </c>
      <c r="B12" s="56" t="s">
        <v>61</v>
      </c>
      <c r="C12" s="84" t="s">
        <v>59</v>
      </c>
      <c r="D12" s="27" t="s">
        <v>71</v>
      </c>
      <c r="E12" s="69">
        <v>19.95</v>
      </c>
      <c r="F12" s="69">
        <v>19.95</v>
      </c>
      <c r="G12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"/>
  <sheetViews>
    <sheetView workbookViewId="0" topLeftCell="A1">
      <selection activeCell="G21" sqref="G2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162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163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164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44</v>
      </c>
      <c r="B5" s="15"/>
      <c r="C5" s="16"/>
      <c r="D5" s="17" t="s">
        <v>45</v>
      </c>
      <c r="E5" s="18" t="s">
        <v>165</v>
      </c>
      <c r="F5" s="13" t="s">
        <v>47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54</v>
      </c>
      <c r="B6" s="21" t="s">
        <v>55</v>
      </c>
      <c r="C6" s="22" t="s">
        <v>56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57</v>
      </c>
      <c r="B7" s="56" t="s">
        <v>58</v>
      </c>
      <c r="C7" s="56" t="s">
        <v>61</v>
      </c>
      <c r="D7" s="71" t="s">
        <v>59</v>
      </c>
      <c r="E7" s="71" t="s">
        <v>166</v>
      </c>
      <c r="F7" s="72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57</v>
      </c>
      <c r="B8" s="56" t="s">
        <v>58</v>
      </c>
      <c r="C8" s="56" t="s">
        <v>61</v>
      </c>
      <c r="D8" s="71" t="s">
        <v>59</v>
      </c>
      <c r="E8" s="71" t="s">
        <v>167</v>
      </c>
      <c r="F8" s="72">
        <v>10</v>
      </c>
    </row>
    <row r="9" spans="1:6" ht="21" customHeight="1">
      <c r="A9" s="56" t="s">
        <v>57</v>
      </c>
      <c r="B9" s="56" t="s">
        <v>58</v>
      </c>
      <c r="C9" s="56" t="s">
        <v>61</v>
      </c>
      <c r="D9" s="71" t="s">
        <v>59</v>
      </c>
      <c r="E9" s="71" t="s">
        <v>168</v>
      </c>
      <c r="F9" s="72">
        <v>15</v>
      </c>
    </row>
    <row r="10" spans="1:6" ht="21" customHeight="1">
      <c r="A10" s="56" t="s">
        <v>57</v>
      </c>
      <c r="B10" s="56" t="s">
        <v>58</v>
      </c>
      <c r="C10" s="56" t="s">
        <v>61</v>
      </c>
      <c r="D10" s="71" t="s">
        <v>59</v>
      </c>
      <c r="E10" s="71" t="s">
        <v>169</v>
      </c>
      <c r="F10" s="72">
        <v>10</v>
      </c>
    </row>
    <row r="11" spans="1:6" ht="21" customHeight="1">
      <c r="A11" s="56" t="s">
        <v>57</v>
      </c>
      <c r="B11" s="56" t="s">
        <v>58</v>
      </c>
      <c r="C11" s="56" t="s">
        <v>61</v>
      </c>
      <c r="D11" s="71" t="s">
        <v>59</v>
      </c>
      <c r="E11" s="71" t="s">
        <v>170</v>
      </c>
      <c r="F11" s="72">
        <v>2</v>
      </c>
    </row>
    <row r="12" spans="1:6" ht="21" customHeight="1">
      <c r="A12" s="56" t="s">
        <v>57</v>
      </c>
      <c r="B12" s="56" t="s">
        <v>58</v>
      </c>
      <c r="C12" s="56" t="s">
        <v>61</v>
      </c>
      <c r="D12" s="71" t="s">
        <v>59</v>
      </c>
      <c r="E12" s="71" t="s">
        <v>171</v>
      </c>
      <c r="F12" s="72">
        <v>2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2">
      <selection activeCell="D21" sqref="D2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172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173</v>
      </c>
      <c r="I2" s="66"/>
    </row>
    <row r="3" spans="1:9" ht="25.5" customHeight="1">
      <c r="A3" s="6" t="s">
        <v>174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175</v>
      </c>
      <c r="B5" s="18" t="s">
        <v>176</v>
      </c>
      <c r="C5" s="13" t="s">
        <v>177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34</v>
      </c>
      <c r="D6" s="47" t="s">
        <v>178</v>
      </c>
      <c r="E6" s="48" t="s">
        <v>179</v>
      </c>
      <c r="F6" s="49"/>
      <c r="G6" s="49"/>
      <c r="H6" s="50" t="s">
        <v>131</v>
      </c>
      <c r="I6" s="66"/>
    </row>
    <row r="7" spans="1:9" ht="33.75" customHeight="1">
      <c r="A7" s="24"/>
      <c r="B7" s="24"/>
      <c r="C7" s="51"/>
      <c r="D7" s="25"/>
      <c r="E7" s="52" t="s">
        <v>49</v>
      </c>
      <c r="F7" s="53" t="s">
        <v>180</v>
      </c>
      <c r="G7" s="54" t="s">
        <v>181</v>
      </c>
      <c r="H7" s="55"/>
      <c r="I7" s="66"/>
    </row>
    <row r="8" spans="1:9" ht="19.5" customHeight="1">
      <c r="A8" s="27" t="s">
        <v>59</v>
      </c>
      <c r="B8" s="56" t="s">
        <v>182</v>
      </c>
      <c r="C8" s="29">
        <v>7</v>
      </c>
      <c r="D8" s="69"/>
      <c r="E8" s="69">
        <v>2.5</v>
      </c>
      <c r="F8" s="69"/>
      <c r="G8" s="28">
        <v>2.5</v>
      </c>
      <c r="H8" s="70">
        <v>4.5</v>
      </c>
      <c r="I8" s="6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2017-03-21T07:34:13Z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