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1840" windowHeight="9180" activeTab="1"/>
  </bookViews>
  <sheets>
    <sheet name="收入预算总表" sheetId="4" r:id="rId1"/>
    <sheet name="预算支出明细表" sheetId="3" r:id="rId2"/>
    <sheet name="收支预算总表" sheetId="1" r:id="rId3"/>
  </sheets>
  <definedNames>
    <definedName name="_xlnm._FilterDatabase" localSheetId="1" hidden="1">预算支出明细表!$A$4:$G$23</definedName>
    <definedName name="_xlnm.Print_Area" hidden="1">#N/A</definedName>
    <definedName name="_xlnm.Print_Titles" hidden="1">#N/A</definedName>
    <definedName name="xv" hidden="1">#N/A</definedName>
  </definedNames>
  <calcPr calcId="114210"/>
</workbook>
</file>

<file path=xl/calcChain.xml><?xml version="1.0" encoding="utf-8"?>
<calcChain xmlns="http://schemas.openxmlformats.org/spreadsheetml/2006/main">
  <c r="F5" i="3"/>
  <c r="B15" i="1"/>
  <c r="D8"/>
  <c r="D6"/>
  <c r="D15"/>
</calcChain>
</file>

<file path=xl/sharedStrings.xml><?xml version="1.0" encoding="utf-8"?>
<sst xmlns="http://schemas.openxmlformats.org/spreadsheetml/2006/main" count="146" uniqueCount="104">
  <si>
    <t>表1</t>
  </si>
  <si>
    <t>收支预算总表</t>
  </si>
  <si>
    <t>单位：元</t>
    <phoneticPr fontId="3" type="noConversion"/>
  </si>
  <si>
    <t>收          入</t>
  </si>
  <si>
    <t>支             出</t>
  </si>
  <si>
    <t>项              目</t>
  </si>
  <si>
    <t>2017年预算数</t>
  </si>
  <si>
    <t>一、当年财政拨款收入</t>
  </si>
  <si>
    <t>一、基本支出</t>
  </si>
  <si>
    <t xml:space="preserve">    公共财政预算收入</t>
  </si>
  <si>
    <t xml:space="preserve">    工资福利支出</t>
  </si>
  <si>
    <t xml:space="preserve">    基金预算收入</t>
  </si>
  <si>
    <t xml:space="preserve">    日常公用支出</t>
  </si>
  <si>
    <t>二、财政专户管理资金收入</t>
  </si>
  <si>
    <t xml:space="preserve">    对个人和家庭的补助支出</t>
  </si>
  <si>
    <t>三、上年结余结转收入</t>
  </si>
  <si>
    <t>二、项目支出</t>
  </si>
  <si>
    <t xml:space="preserve">    财政应返还额度收入</t>
  </si>
  <si>
    <t xml:space="preserve">    其中：当年财政拨款资金安排</t>
  </si>
  <si>
    <t xml:space="preserve">    自有资金收入</t>
  </si>
  <si>
    <t xml:space="preserve">          财政专户资金安排</t>
  </si>
  <si>
    <t>四、上级补助收入</t>
  </si>
  <si>
    <t xml:space="preserve">          上年结余结转资金安排</t>
  </si>
  <si>
    <t>收      入      总      计</t>
  </si>
  <si>
    <t>支      出      总      计</t>
  </si>
  <si>
    <t>单位代码</t>
  </si>
  <si>
    <t>攀枝花市西区梅子箐水库工程管理局</t>
  </si>
  <si>
    <t>2080505</t>
  </si>
  <si>
    <t>2130399</t>
  </si>
  <si>
    <t>30101</t>
  </si>
  <si>
    <t>30102</t>
  </si>
  <si>
    <t>30107</t>
  </si>
  <si>
    <t>30104</t>
  </si>
  <si>
    <t>30201</t>
  </si>
  <si>
    <t>30205</t>
  </si>
  <si>
    <t>30206</t>
  </si>
  <si>
    <t>30211</t>
  </si>
  <si>
    <t>30217</t>
  </si>
  <si>
    <t>30228</t>
  </si>
  <si>
    <t>30229</t>
  </si>
  <si>
    <t>30299</t>
  </si>
  <si>
    <t>2210201</t>
  </si>
  <si>
    <t>30311</t>
  </si>
  <si>
    <t>附件：</t>
    <phoneticPr fontId="3" type="noConversion"/>
  </si>
  <si>
    <t>2017年西区区本级各部门年初预算支出明细表</t>
    <phoneticPr fontId="3" type="noConversion"/>
  </si>
  <si>
    <t>单位名称</t>
    <phoneticPr fontId="3" type="noConversion"/>
  </si>
  <si>
    <t>功能科目</t>
    <phoneticPr fontId="3" type="noConversion"/>
  </si>
  <si>
    <t>经济分类科目</t>
    <phoneticPr fontId="3" type="noConversion"/>
  </si>
  <si>
    <t>摘要</t>
    <phoneticPr fontId="3" type="noConversion"/>
  </si>
  <si>
    <t>批复金额</t>
    <phoneticPr fontId="3" type="noConversion"/>
  </si>
  <si>
    <t>备注</t>
    <phoneticPr fontId="3" type="noConversion"/>
  </si>
  <si>
    <t>合计</t>
  </si>
  <si>
    <t>基本养老保险</t>
    <phoneticPr fontId="3" type="noConversion"/>
  </si>
  <si>
    <t>公务用车运行维护费</t>
    <phoneticPr fontId="3" type="noConversion"/>
  </si>
  <si>
    <t>工会经费</t>
    <phoneticPr fontId="3" type="noConversion"/>
  </si>
  <si>
    <t xml:space="preserve">  福利费</t>
    <phoneticPr fontId="3" type="noConversion"/>
  </si>
  <si>
    <t xml:space="preserve">  住房公积金</t>
    <phoneticPr fontId="3" type="noConversion"/>
  </si>
  <si>
    <t xml:space="preserve">  基本工资</t>
    <phoneticPr fontId="3" type="noConversion"/>
  </si>
  <si>
    <t xml:space="preserve">  津贴补贴</t>
    <phoneticPr fontId="3" type="noConversion"/>
  </si>
  <si>
    <t xml:space="preserve">  绩效工资</t>
    <phoneticPr fontId="3" type="noConversion"/>
  </si>
  <si>
    <t xml:space="preserve">  其他社会保障缴费</t>
    <phoneticPr fontId="3" type="noConversion"/>
  </si>
  <si>
    <t xml:space="preserve">  办公费</t>
    <phoneticPr fontId="3" type="noConversion"/>
  </si>
  <si>
    <t xml:space="preserve">  水费</t>
    <phoneticPr fontId="3" type="noConversion"/>
  </si>
  <si>
    <t xml:space="preserve">  电费</t>
    <phoneticPr fontId="3" type="noConversion"/>
  </si>
  <si>
    <t xml:space="preserve">  差旅费</t>
    <phoneticPr fontId="3" type="noConversion"/>
  </si>
  <si>
    <t xml:space="preserve">  公务接待费</t>
    <phoneticPr fontId="3" type="noConversion"/>
  </si>
  <si>
    <t xml:space="preserve">  工会经费</t>
    <phoneticPr fontId="3" type="noConversion"/>
  </si>
  <si>
    <t xml:space="preserve">  党建经费</t>
    <phoneticPr fontId="3" type="noConversion"/>
  </si>
  <si>
    <t>收支预算总部</t>
    <phoneticPr fontId="3" type="noConversion"/>
  </si>
  <si>
    <t>收入预算总表</t>
    <phoneticPr fontId="3" type="noConversion"/>
  </si>
  <si>
    <t>单位：元</t>
  </si>
  <si>
    <t>单位编码</t>
  </si>
  <si>
    <t>单位名称</t>
  </si>
  <si>
    <t>上年结转</t>
  </si>
  <si>
    <t>当年财政拨款收入</t>
  </si>
  <si>
    <t>事业收入</t>
  </si>
  <si>
    <t>事业单位经营收入</t>
  </si>
  <si>
    <t>其他收入</t>
  </si>
  <si>
    <t>上级补助收入</t>
  </si>
  <si>
    <t>附属单位上缴收入</t>
  </si>
  <si>
    <t>用事业基金弥补收支差额</t>
  </si>
  <si>
    <t>小计</t>
  </si>
  <si>
    <t>其中：</t>
  </si>
  <si>
    <t>一般性财政拨款收入</t>
  </si>
  <si>
    <t>非税收入</t>
  </si>
  <si>
    <t>政府性基金收入</t>
  </si>
  <si>
    <t>上年预算内结转</t>
  </si>
  <si>
    <t>上年预算外结转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</si>
  <si>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</si>
  <si>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</si>
  <si>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</si>
  <si>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</si>
  <si>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</si>
  <si>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</si>
  <si>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</si>
  <si>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</si>
  <si>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</si>
  <si>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</si>
  <si>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</si>
  <si>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</si>
  <si>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</si>
  <si>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</si>
  <si>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</si>
  <si>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攀枝花市西区梅子箐水库扩建工程管理局</t>
    <phoneticPr fontId="3" type="noConversion"/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</si>
</sst>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,##0_ "/>
    <numFmt numFmtId="178" formatCode="0.00_);[Red]\(0.00\)"/>
    <numFmt numFmtId="179" formatCode="#,##0_);[Red]\(#,##0\)"/>
    <numFmt numFmtId="180" formatCode="_-* #,##0.00_-;\-* #,##0.00_-;_-* &quot;-&quot;??_-;_-@_-"/>
  </numFmts>
  <fonts count="11"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Times New Roman"/>
      <family val="1"/>
    </font>
    <font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1" fontId="0" fillId="0" borderId="0"/>
    <xf numFmtId="0" fontId="8" fillId="0" borderId="0"/>
    <xf numFmtId="180" fontId="1" fillId="0" borderId="0" applyFont="0" applyFill="0" applyBorder="0" applyAlignment="0" applyProtection="0">
      <alignment vertical="center"/>
    </xf>
  </cellStyleXfs>
  <cellXfs count="60">
    <xf numFmtId="1" fontId="0" fillId="0" borderId="0" xfId="0"/>
    <xf numFmtId="0" fontId="2" fillId="0" borderId="0" xfId="0" applyNumberFormat="1" applyFont="1" applyFill="1"/>
    <xf numFmtId="0" fontId="4" fillId="0" borderId="0" xfId="0" applyNumberFormat="1" applyFont="1" applyFill="1" applyAlignment="1">
      <alignment horizontal="right" vertical="center"/>
    </xf>
    <xf numFmtId="1" fontId="4" fillId="0" borderId="0" xfId="0" applyNumberFormat="1" applyFont="1" applyFill="1"/>
    <xf numFmtId="1" fontId="2" fillId="0" borderId="0" xfId="0" applyNumberFormat="1" applyFont="1" applyFill="1"/>
    <xf numFmtId="1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4" fillId="0" borderId="2" xfId="0" applyNumberFormat="1" applyFont="1" applyFill="1" applyBorder="1" applyAlignment="1">
      <alignment horizontal="centerContinuous" vertical="center"/>
    </xf>
    <xf numFmtId="0" fontId="4" fillId="0" borderId="3" xfId="0" applyNumberFormat="1" applyFont="1" applyFill="1" applyBorder="1" applyAlignment="1">
      <alignment horizontal="centerContinuous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right" vertical="center" wrapText="1"/>
    </xf>
    <xf numFmtId="1" fontId="4" fillId="0" borderId="0" xfId="0" applyNumberFormat="1" applyFont="1" applyFill="1" applyAlignment="1">
      <alignment vertical="center"/>
    </xf>
    <xf numFmtId="1" fontId="4" fillId="0" borderId="2" xfId="0" applyNumberFormat="1" applyFont="1" applyFill="1" applyBorder="1" applyAlignment="1">
      <alignment vertical="center"/>
    </xf>
    <xf numFmtId="0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 wrapText="1"/>
    </xf>
    <xf numFmtId="177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8" xfId="0" applyNumberFormat="1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10" xfId="0" applyNumberFormat="1" applyFont="1" applyFill="1" applyBorder="1" applyAlignment="1" applyProtection="1">
      <alignment horizontal="right"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 vertical="top" wrapText="1"/>
    </xf>
    <xf numFmtId="0" fontId="7" fillId="0" borderId="0" xfId="0" applyNumberFormat="1" applyFont="1" applyFill="1" applyAlignment="1">
      <alignment horizontal="left" vertical="center" wrapText="1"/>
    </xf>
    <xf numFmtId="178" fontId="4" fillId="0" borderId="2" xfId="0" applyNumberFormat="1" applyFont="1" applyBorder="1" applyAlignment="1">
      <alignment horizontal="center" vertical="center" wrapText="1"/>
    </xf>
    <xf numFmtId="1" fontId="4" fillId="0" borderId="0" xfId="0" applyFont="1"/>
    <xf numFmtId="1" fontId="4" fillId="0" borderId="0" xfId="0" applyFont="1" applyAlignment="1">
      <alignment vertical="center" wrapText="1"/>
    </xf>
    <xf numFmtId="1" fontId="4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" fontId="0" fillId="0" borderId="0" xfId="0" applyNumberFormat="1" applyFill="1"/>
    <xf numFmtId="1" fontId="9" fillId="0" borderId="1" xfId="0" applyFont="1" applyBorder="1" applyAlignment="1">
      <alignment horizontal="center" vertical="center"/>
    </xf>
    <xf numFmtId="1" fontId="9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" fontId="4" fillId="0" borderId="0" xfId="0" applyFont="1" applyBorder="1" applyAlignment="1">
      <alignment horizontal="right" vertical="center"/>
    </xf>
    <xf numFmtId="1" fontId="4" fillId="0" borderId="2" xfId="0" applyFont="1" applyBorder="1" applyAlignment="1">
      <alignment horizontal="center" vertical="center" wrapText="1"/>
    </xf>
    <xf numFmtId="0" fontId="0" fillId="0" borderId="0" xfId="0" applyNumberFormat="1" applyFill="1"/>
    <xf numFmtId="179" fontId="4" fillId="0" borderId="2" xfId="0" applyNumberFormat="1" applyFont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Alignment="1">
      <alignment horizontal="center"/>
    </xf>
    <xf numFmtId="178" fontId="0" fillId="0" borderId="0" xfId="0" applyNumberFormat="1" applyFill="1"/>
    <xf numFmtId="1" fontId="0" fillId="0" borderId="0" xfId="0" applyAlignment="1">
      <alignment vertical="center"/>
    </xf>
    <xf numFmtId="1" fontId="0" fillId="0" borderId="2" xfId="0" applyBorder="1" applyAlignment="1">
      <alignment vertical="center"/>
    </xf>
    <xf numFmtId="1" fontId="0" fillId="0" borderId="0" xfId="0" applyBorder="1" applyAlignment="1">
      <alignment vertical="center"/>
    </xf>
    <xf numFmtId="1" fontId="1" fillId="0" borderId="2" xfId="0" applyFont="1" applyBorder="1" applyAlignment="1">
      <alignment vertical="center" wrapText="1"/>
    </xf>
    <xf numFmtId="3" fontId="0" fillId="0" borderId="2" xfId="0" applyNumberFormat="1" applyBorder="1" applyAlignment="1">
      <alignment vertical="center"/>
    </xf>
    <xf numFmtId="1" fontId="10" fillId="0" borderId="0" xfId="0" applyFont="1" applyAlignment="1">
      <alignment horizontal="center" vertical="center"/>
    </xf>
    <xf numFmtId="1" fontId="9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</cellXfs>
  <cellStyles count="3">
    <cellStyle name="常规" xfId="0" builtinId="0"/>
    <cellStyle name="常规_Sheet1" xfId="1"/>
    <cellStyle name="千位分隔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16"/>
  <sheetViews>
    <sheetView showGridLines="0" showZeros="0" workbookViewId="0">
      <selection activeCell="P14" sqref="P14"/>
    </sheetView>
  </sheetViews>
  <sheetFormatPr defaultColWidth="8.6640625" defaultRowHeight="18" customHeight="1"/>
  <cols>
    <col min="1" max="1" width="10.1640625" style="3" customWidth="1"/>
    <col min="2" max="2" width="39.83203125" style="3" customWidth="1"/>
    <col min="3" max="3" width="11.5" style="3" customWidth="1"/>
    <col min="4" max="4" width="7.6640625" style="3" customWidth="1"/>
    <col min="5" max="5" width="11.5" style="3" customWidth="1"/>
    <col min="6" max="6" width="17.83203125" style="3" customWidth="1"/>
    <col min="7" max="7" width="15.6640625" style="3" customWidth="1"/>
    <col min="8" max="8" width="18" style="3" customWidth="1"/>
    <col min="9" max="9" width="9.33203125" style="3" customWidth="1"/>
    <col min="10" max="10" width="13.1640625" style="3" customWidth="1"/>
    <col min="11" max="15" width="8.6640625" style="3" customWidth="1"/>
    <col min="16" max="16" width="19.33203125" style="3" customWidth="1"/>
    <col min="17" max="248" width="8.6640625" style="3" customWidth="1"/>
    <col min="249" max="16384" width="8.6640625" style="4"/>
  </cols>
  <sheetData>
    <row r="1" spans="1:248" ht="18" customHeight="1">
      <c r="A1" s="57" t="s">
        <v>69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IJ1" s="4"/>
      <c r="IK1" s="4"/>
      <c r="IL1" s="4"/>
      <c r="IM1" s="4"/>
      <c r="IN1" s="4"/>
    </row>
    <row r="2" spans="1:248" ht="18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 t="s">
        <v>70</v>
      </c>
      <c r="Q2" s="52"/>
      <c r="R2" s="1"/>
    </row>
    <row r="3" spans="1:248" ht="18" customHeight="1">
      <c r="A3" s="53" t="s">
        <v>71</v>
      </c>
      <c r="B3" s="53" t="s">
        <v>72</v>
      </c>
      <c r="C3" s="53" t="s">
        <v>51</v>
      </c>
      <c r="D3" s="53" t="s">
        <v>73</v>
      </c>
      <c r="E3" s="53"/>
      <c r="F3" s="53"/>
      <c r="G3" s="53" t="s">
        <v>74</v>
      </c>
      <c r="H3" s="53"/>
      <c r="I3" s="53"/>
      <c r="J3" s="53"/>
      <c r="K3" s="53" t="s">
        <v>75</v>
      </c>
      <c r="L3" s="53" t="s">
        <v>76</v>
      </c>
      <c r="M3" s="53" t="s">
        <v>77</v>
      </c>
      <c r="N3" s="53" t="s">
        <v>78</v>
      </c>
      <c r="O3" s="53" t="s">
        <v>79</v>
      </c>
      <c r="P3" s="53" t="s">
        <v>80</v>
      </c>
      <c r="Q3" s="54"/>
      <c r="R3" s="1"/>
    </row>
    <row r="4" spans="1:248" ht="18" customHeight="1">
      <c r="A4" s="53"/>
      <c r="B4" s="53"/>
      <c r="C4" s="53"/>
      <c r="D4" s="53" t="s">
        <v>81</v>
      </c>
      <c r="E4" s="53" t="s">
        <v>82</v>
      </c>
      <c r="F4" s="53"/>
      <c r="G4" s="53" t="s">
        <v>81</v>
      </c>
      <c r="H4" s="53" t="s">
        <v>83</v>
      </c>
      <c r="I4" s="53" t="s">
        <v>84</v>
      </c>
      <c r="J4" s="53" t="s">
        <v>85</v>
      </c>
      <c r="K4" s="53"/>
      <c r="L4" s="53"/>
      <c r="M4" s="53"/>
      <c r="N4" s="53"/>
      <c r="O4" s="53"/>
      <c r="P4" s="53"/>
      <c r="Q4" s="54"/>
      <c r="R4" s="1"/>
    </row>
    <row r="5" spans="1:248" ht="18" customHeight="1">
      <c r="A5" s="53"/>
      <c r="B5" s="53"/>
      <c r="C5" s="53"/>
      <c r="D5" s="53"/>
      <c r="E5" s="53" t="s">
        <v>86</v>
      </c>
      <c r="F5" s="53" t="s">
        <v>87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  <c r="R5" s="1"/>
    </row>
    <row r="6" spans="1:248" ht="18" customHeight="1">
      <c r="A6" s="53" t="s">
        <v>88</v>
      </c>
      <c r="B6" s="53" t="s">
        <v>88</v>
      </c>
      <c r="C6" s="53" t="s">
        <v>89</v>
      </c>
      <c r="D6" s="53" t="s">
        <v>90</v>
      </c>
      <c r="E6" s="53" t="s">
        <v>91</v>
      </c>
      <c r="F6" s="53" t="s">
        <v>92</v>
      </c>
      <c r="G6" s="53" t="s">
        <v>93</v>
      </c>
      <c r="H6" s="53" t="s">
        <v>94</v>
      </c>
      <c r="I6" s="53" t="s">
        <v>95</v>
      </c>
      <c r="J6" s="53" t="s">
        <v>96</v>
      </c>
      <c r="K6" s="53" t="s">
        <v>97</v>
      </c>
      <c r="L6" s="53" t="s">
        <v>98</v>
      </c>
      <c r="M6" s="53" t="s">
        <v>99</v>
      </c>
      <c r="N6" s="53" t="s">
        <v>100</v>
      </c>
      <c r="O6" s="53" t="s">
        <v>101</v>
      </c>
      <c r="P6" s="53" t="s">
        <v>102</v>
      </c>
      <c r="Q6" s="54"/>
      <c r="R6" s="1"/>
    </row>
    <row r="7" spans="1:248" ht="18" customHeight="1">
      <c r="A7" s="53">
        <v>180001</v>
      </c>
      <c r="B7" s="55" t="s">
        <v>103</v>
      </c>
      <c r="C7" s="56">
        <v>1690879</v>
      </c>
      <c r="D7" s="56">
        <v>0</v>
      </c>
      <c r="E7" s="56">
        <v>0</v>
      </c>
      <c r="F7" s="56">
        <v>0</v>
      </c>
      <c r="G7" s="56">
        <v>1690879</v>
      </c>
      <c r="H7" s="56">
        <v>1690879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4"/>
      <c r="R7" s="1"/>
    </row>
    <row r="8" spans="1:248" ht="18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1"/>
    </row>
    <row r="9" spans="1:248" ht="18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6" spans="1:248" ht="18" customHeight="1">
      <c r="D16" s="4"/>
    </row>
  </sheetData>
  <mergeCells count="1">
    <mergeCell ref="A1:Q1"/>
  </mergeCells>
  <phoneticPr fontId="3" type="noConversion"/>
  <printOptions horizontalCentered="1"/>
  <pageMargins left="0.71" right="0.71" top="0.83" bottom="0.83" header="0.51" footer="0.5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G23"/>
  <sheetViews>
    <sheetView showGridLines="0" showZeros="0" tabSelected="1" workbookViewId="0">
      <selection activeCell="I29" sqref="I29"/>
    </sheetView>
  </sheetViews>
  <sheetFormatPr defaultColWidth="9.1640625" defaultRowHeight="12.75" customHeight="1"/>
  <cols>
    <col min="1" max="1" width="11.1640625" style="39" customWidth="1"/>
    <col min="2" max="2" width="34.6640625" style="39" customWidth="1"/>
    <col min="3" max="4" width="14.83203125" style="39" customWidth="1"/>
    <col min="5" max="5" width="22.6640625" style="50" customWidth="1"/>
    <col min="6" max="6" width="17.5" style="51" customWidth="1"/>
    <col min="7" max="7" width="17.6640625" style="39" customWidth="1"/>
    <col min="8" max="16384" width="9.1640625" style="39"/>
  </cols>
  <sheetData>
    <row r="1" spans="1:7" ht="18" customHeight="1">
      <c r="A1" s="35" t="s">
        <v>43</v>
      </c>
      <c r="B1" s="35"/>
      <c r="C1" s="36"/>
      <c r="D1" s="36"/>
      <c r="E1" s="37"/>
      <c r="F1" s="38"/>
      <c r="G1" s="35"/>
    </row>
    <row r="2" spans="1:7" ht="15" customHeight="1">
      <c r="A2" s="58" t="s">
        <v>44</v>
      </c>
      <c r="B2" s="58"/>
      <c r="C2" s="58"/>
      <c r="D2" s="58"/>
      <c r="E2" s="58"/>
      <c r="F2" s="58"/>
      <c r="G2" s="58"/>
    </row>
    <row r="3" spans="1:7" ht="5.25" customHeight="1">
      <c r="A3" s="40"/>
      <c r="B3" s="40"/>
      <c r="C3" s="41"/>
      <c r="D3" s="41"/>
      <c r="E3" s="40"/>
      <c r="F3" s="42"/>
      <c r="G3" s="43"/>
    </row>
    <row r="4" spans="1:7" s="45" customFormat="1" ht="15.4" customHeight="1">
      <c r="A4" s="44" t="s">
        <v>25</v>
      </c>
      <c r="B4" s="44" t="s">
        <v>45</v>
      </c>
      <c r="C4" s="44" t="s">
        <v>46</v>
      </c>
      <c r="D4" s="44" t="s">
        <v>47</v>
      </c>
      <c r="E4" s="44" t="s">
        <v>48</v>
      </c>
      <c r="F4" s="34" t="s">
        <v>49</v>
      </c>
      <c r="G4" s="44" t="s">
        <v>50</v>
      </c>
    </row>
    <row r="5" spans="1:7" ht="18" hidden="1" customHeight="1">
      <c r="A5" s="44"/>
      <c r="B5" s="44" t="s">
        <v>51</v>
      </c>
      <c r="C5" s="44"/>
      <c r="D5" s="44"/>
      <c r="E5" s="46"/>
      <c r="F5" s="34" t="e">
        <f>SUM(#REF!)</f>
        <v>#REF!</v>
      </c>
      <c r="G5" s="46"/>
    </row>
    <row r="6" spans="1:7" ht="21.75" customHeight="1">
      <c r="A6" s="47">
        <v>180001</v>
      </c>
      <c r="B6" s="48" t="s">
        <v>26</v>
      </c>
      <c r="C6" s="49" t="s">
        <v>27</v>
      </c>
      <c r="D6" s="49">
        <v>30108</v>
      </c>
      <c r="E6" s="47" t="s">
        <v>52</v>
      </c>
      <c r="F6" s="34">
        <v>146957</v>
      </c>
      <c r="G6" s="44"/>
    </row>
    <row r="7" spans="1:7" ht="21.75" customHeight="1">
      <c r="A7" s="47">
        <v>180001</v>
      </c>
      <c r="B7" s="48" t="s">
        <v>26</v>
      </c>
      <c r="C7" s="49" t="s">
        <v>28</v>
      </c>
      <c r="D7" s="49">
        <v>30231</v>
      </c>
      <c r="E7" s="47" t="s">
        <v>53</v>
      </c>
      <c r="F7" s="34">
        <v>75000</v>
      </c>
      <c r="G7" s="44"/>
    </row>
    <row r="8" spans="1:7" ht="21.75" customHeight="1">
      <c r="A8" s="47">
        <v>180001</v>
      </c>
      <c r="B8" s="48" t="s">
        <v>26</v>
      </c>
      <c r="C8" s="49" t="s">
        <v>28</v>
      </c>
      <c r="D8" s="49" t="s">
        <v>29</v>
      </c>
      <c r="E8" s="47" t="s">
        <v>57</v>
      </c>
      <c r="F8" s="34">
        <v>334500</v>
      </c>
      <c r="G8" s="44"/>
    </row>
    <row r="9" spans="1:7" ht="21.75" customHeight="1">
      <c r="A9" s="47">
        <v>180001</v>
      </c>
      <c r="B9" s="48" t="s">
        <v>26</v>
      </c>
      <c r="C9" s="49" t="s">
        <v>28</v>
      </c>
      <c r="D9" s="49" t="s">
        <v>30</v>
      </c>
      <c r="E9" s="47" t="s">
        <v>58</v>
      </c>
      <c r="F9" s="34">
        <v>51276</v>
      </c>
      <c r="G9" s="44"/>
    </row>
    <row r="10" spans="1:7" ht="21.75" customHeight="1">
      <c r="A10" s="47">
        <v>180001</v>
      </c>
      <c r="B10" s="48" t="s">
        <v>26</v>
      </c>
      <c r="C10" s="49" t="s">
        <v>28</v>
      </c>
      <c r="D10" s="49" t="s">
        <v>31</v>
      </c>
      <c r="E10" s="47" t="s">
        <v>59</v>
      </c>
      <c r="F10" s="34">
        <v>284340</v>
      </c>
      <c r="G10" s="44"/>
    </row>
    <row r="11" spans="1:7" ht="21.75" customHeight="1">
      <c r="A11" s="47">
        <v>180001</v>
      </c>
      <c r="B11" s="48" t="s">
        <v>26</v>
      </c>
      <c r="C11" s="49" t="s">
        <v>28</v>
      </c>
      <c r="D11" s="49" t="s">
        <v>31</v>
      </c>
      <c r="E11" s="47" t="s">
        <v>59</v>
      </c>
      <c r="F11" s="34">
        <v>129471</v>
      </c>
      <c r="G11" s="44"/>
    </row>
    <row r="12" spans="1:7" ht="21.75" customHeight="1">
      <c r="A12" s="47">
        <v>180001</v>
      </c>
      <c r="B12" s="48" t="s">
        <v>26</v>
      </c>
      <c r="C12" s="49" t="s">
        <v>28</v>
      </c>
      <c r="D12" s="49" t="s">
        <v>31</v>
      </c>
      <c r="E12" s="47" t="s">
        <v>59</v>
      </c>
      <c r="F12" s="34">
        <v>334709</v>
      </c>
      <c r="G12" s="44"/>
    </row>
    <row r="13" spans="1:7" ht="21.75" customHeight="1">
      <c r="A13" s="47">
        <v>180001</v>
      </c>
      <c r="B13" s="48" t="s">
        <v>26</v>
      </c>
      <c r="C13" s="49" t="s">
        <v>28</v>
      </c>
      <c r="D13" s="49" t="s">
        <v>32</v>
      </c>
      <c r="E13" s="47" t="s">
        <v>60</v>
      </c>
      <c r="F13" s="34">
        <v>77438</v>
      </c>
      <c r="G13" s="44"/>
    </row>
    <row r="14" spans="1:7" ht="21.75" customHeight="1">
      <c r="A14" s="47">
        <v>180001</v>
      </c>
      <c r="B14" s="48" t="s">
        <v>26</v>
      </c>
      <c r="C14" s="49" t="s">
        <v>28</v>
      </c>
      <c r="D14" s="49" t="s">
        <v>33</v>
      </c>
      <c r="E14" s="47" t="s">
        <v>61</v>
      </c>
      <c r="F14" s="34">
        <v>36000</v>
      </c>
      <c r="G14" s="44"/>
    </row>
    <row r="15" spans="1:7" ht="21.75" customHeight="1">
      <c r="A15" s="47">
        <v>180001</v>
      </c>
      <c r="B15" s="48" t="s">
        <v>26</v>
      </c>
      <c r="C15" s="49" t="s">
        <v>28</v>
      </c>
      <c r="D15" s="49" t="s">
        <v>34</v>
      </c>
      <c r="E15" s="47" t="s">
        <v>62</v>
      </c>
      <c r="F15" s="34">
        <v>4800</v>
      </c>
      <c r="G15" s="44"/>
    </row>
    <row r="16" spans="1:7" ht="21.75" customHeight="1">
      <c r="A16" s="47">
        <v>180001</v>
      </c>
      <c r="B16" s="48" t="s">
        <v>26</v>
      </c>
      <c r="C16" s="49" t="s">
        <v>28</v>
      </c>
      <c r="D16" s="49" t="s">
        <v>35</v>
      </c>
      <c r="E16" s="47" t="s">
        <v>63</v>
      </c>
      <c r="F16" s="34">
        <v>9600</v>
      </c>
      <c r="G16" s="44"/>
    </row>
    <row r="17" spans="1:7" ht="21.75" customHeight="1">
      <c r="A17" s="47">
        <v>180001</v>
      </c>
      <c r="B17" s="48" t="s">
        <v>26</v>
      </c>
      <c r="C17" s="49" t="s">
        <v>28</v>
      </c>
      <c r="D17" s="49" t="s">
        <v>36</v>
      </c>
      <c r="E17" s="47" t="s">
        <v>64</v>
      </c>
      <c r="F17" s="34">
        <v>48000</v>
      </c>
      <c r="G17" s="44"/>
    </row>
    <row r="18" spans="1:7" ht="21.75" customHeight="1">
      <c r="A18" s="47">
        <v>180001</v>
      </c>
      <c r="B18" s="48" t="s">
        <v>26</v>
      </c>
      <c r="C18" s="49" t="s">
        <v>28</v>
      </c>
      <c r="D18" s="49" t="s">
        <v>37</v>
      </c>
      <c r="E18" s="47" t="s">
        <v>65</v>
      </c>
      <c r="F18" s="34">
        <v>1500</v>
      </c>
      <c r="G18" s="44"/>
    </row>
    <row r="19" spans="1:7" ht="21.75" customHeight="1">
      <c r="A19" s="47">
        <v>180001</v>
      </c>
      <c r="B19" s="48" t="s">
        <v>26</v>
      </c>
      <c r="C19" s="49" t="s">
        <v>28</v>
      </c>
      <c r="D19" s="49" t="s">
        <v>38</v>
      </c>
      <c r="E19" s="47" t="s">
        <v>66</v>
      </c>
      <c r="F19" s="34">
        <v>5878</v>
      </c>
      <c r="G19" s="44"/>
    </row>
    <row r="20" spans="1:7" ht="21.75" customHeight="1">
      <c r="A20" s="47">
        <v>180001</v>
      </c>
      <c r="B20" s="48" t="s">
        <v>26</v>
      </c>
      <c r="C20" s="49" t="s">
        <v>28</v>
      </c>
      <c r="D20" s="49" t="s">
        <v>39</v>
      </c>
      <c r="E20" s="47" t="s">
        <v>55</v>
      </c>
      <c r="F20" s="34">
        <v>4046</v>
      </c>
      <c r="G20" s="44"/>
    </row>
    <row r="21" spans="1:7" ht="21.75" customHeight="1">
      <c r="A21" s="47">
        <v>180001</v>
      </c>
      <c r="B21" s="48" t="s">
        <v>26</v>
      </c>
      <c r="C21" s="49" t="s">
        <v>28</v>
      </c>
      <c r="D21" s="49" t="s">
        <v>40</v>
      </c>
      <c r="E21" s="47" t="s">
        <v>67</v>
      </c>
      <c r="F21" s="34">
        <v>1349</v>
      </c>
      <c r="G21" s="44"/>
    </row>
    <row r="22" spans="1:7" ht="21.75" customHeight="1">
      <c r="A22" s="47">
        <v>180001</v>
      </c>
      <c r="B22" s="48" t="s">
        <v>26</v>
      </c>
      <c r="C22" s="49" t="s">
        <v>41</v>
      </c>
      <c r="D22" s="49" t="s">
        <v>42</v>
      </c>
      <c r="E22" s="47" t="s">
        <v>56</v>
      </c>
      <c r="F22" s="34">
        <v>143076</v>
      </c>
      <c r="G22" s="44"/>
    </row>
    <row r="23" spans="1:7" ht="21.75" customHeight="1">
      <c r="A23" s="47">
        <v>180001</v>
      </c>
      <c r="B23" s="48" t="s">
        <v>26</v>
      </c>
      <c r="C23" s="49" t="s">
        <v>28</v>
      </c>
      <c r="D23" s="49" t="s">
        <v>38</v>
      </c>
      <c r="E23" s="47" t="s">
        <v>54</v>
      </c>
      <c r="F23" s="34">
        <v>2939</v>
      </c>
      <c r="G23" s="44"/>
    </row>
  </sheetData>
  <autoFilter ref="A4:G23">
    <filterColumn colId="5">
      <filters>
        <filter val="10000.00"/>
        <filter val="100000.00"/>
        <filter val="1000000.00"/>
        <filter val="102048.00"/>
        <filter val="10300.00"/>
        <filter val="10533.00"/>
        <filter val="1065.00"/>
        <filter val="108000.00"/>
        <filter val="108516.00"/>
        <filter val="11000.00"/>
        <filter val="1106.00"/>
        <filter val="112392.00"/>
        <filter val="113184.00"/>
        <filter val="11334.00"/>
        <filter val="113880.00"/>
        <filter val="1171.00"/>
        <filter val="117588.00"/>
        <filter val="118798.00"/>
        <filter val="119808.00"/>
        <filter val="120.00"/>
        <filter val="1200.00"/>
        <filter val="12050.00"/>
        <filter val="1206.00"/>
        <filter val="121308.00"/>
        <filter val="1240000.00"/>
        <filter val="12500.00"/>
        <filter val="125025.00"/>
        <filter val="125270.00"/>
        <filter val="126385.00"/>
        <filter val="1264.00"/>
        <filter val="126553.00"/>
        <filter val="128000.00"/>
        <filter val="1285.00"/>
        <filter val="128820.00"/>
        <filter val="129471.00"/>
        <filter val="13000.00"/>
        <filter val="13007.00"/>
        <filter val="133260.00"/>
        <filter val="134849.00"/>
        <filter val="1349.00"/>
        <filter val="1353.00"/>
        <filter val="136495.00"/>
        <filter val="136751.00"/>
        <filter val="13793.00"/>
        <filter val="14080.00"/>
        <filter val="142769.00"/>
        <filter val="143076.00"/>
        <filter val="14400.00"/>
        <filter val="144000.00"/>
        <filter val="145168.00"/>
        <filter val="146957.00"/>
        <filter val="1500.00"/>
        <filter val="15000.00"/>
        <filter val="150000.00"/>
        <filter val="152472.00"/>
        <filter val="158004.00"/>
        <filter val="158353.00"/>
        <filter val="159036.00"/>
        <filter val="1600.00"/>
        <filter val="160000.00"/>
        <filter val="161.00"/>
        <filter val="16272.00"/>
        <filter val="1662.00"/>
        <filter val="166932.00"/>
        <filter val="167748.00"/>
        <filter val="169032.00"/>
        <filter val="16968.00"/>
        <filter val="171769.00"/>
        <filter val="171992.00"/>
        <filter val="1726.00"/>
        <filter val="172800.00"/>
        <filter val="1800.00"/>
        <filter val="18366.00"/>
        <filter val="185016.00"/>
        <filter val="187200.00"/>
        <filter val="187432.00"/>
        <filter val="189228.00"/>
        <filter val="191208.00"/>
        <filter val="19200.00"/>
        <filter val="1929.50"/>
        <filter val="1965.00"/>
        <filter val="2000.00"/>
        <filter val="20000.00"/>
        <filter val="200000.00"/>
        <filter val="209604.00"/>
        <filter val="21076.00"/>
        <filter val="215796.00"/>
        <filter val="2200000.00"/>
        <filter val="2221.00"/>
        <filter val="224028.00"/>
        <filter val="22517.00"/>
        <filter val="2268.00"/>
        <filter val="227424.00"/>
        <filter val="228.00"/>
        <filter val="230940.00"/>
        <filter val="231846.00"/>
        <filter val="23845.00"/>
        <filter val="24296.00"/>
        <filter val="2468.00"/>
        <filter val="25000.00"/>
        <filter val="2528.00"/>
        <filter val="253740.00"/>
        <filter val="258.00"/>
        <filter val="26000.00"/>
        <filter val="27000.00"/>
        <filter val="271147.00"/>
        <filter val="271968.00"/>
        <filter val="272100.00"/>
        <filter val="272566.00"/>
        <filter val="2763.00"/>
        <filter val="276487.00"/>
        <filter val="278688.00"/>
        <filter val="27953.00"/>
        <filter val="279735.00"/>
        <filter val="284340.00"/>
        <filter val="2855.50"/>
        <filter val="286103.00"/>
        <filter val="2875.00"/>
        <filter val="28800.00"/>
        <filter val="288000.00"/>
        <filter val="290.00"/>
        <filter val="2939.00"/>
        <filter val="30000.00"/>
        <filter val="30442.00"/>
        <filter val="3094.00"/>
        <filter val="310317.00"/>
        <filter val="315972.00"/>
        <filter val="31876.00"/>
        <filter val="3200.00"/>
        <filter val="321840.00"/>
        <filter val="33000.00"/>
        <filter val="330300.00"/>
        <filter val="3318.00"/>
        <filter val="3345.50"/>
        <filter val="334500.00"/>
        <filter val="334709.00"/>
        <filter val="336041.00"/>
        <filter val="338040.00"/>
        <filter val="340501.00"/>
        <filter val="34200.00"/>
        <filter val="3434.00"/>
        <filter val="3514.00"/>
        <filter val="352000.00"/>
        <filter val="35465.00"/>
        <filter val="355.00"/>
        <filter val="3600.00"/>
        <filter val="36000.00"/>
        <filter val="3618.00"/>
        <filter val="36600.00"/>
        <filter val="37988.00"/>
        <filter val="3856.00"/>
        <filter val="3859.00"/>
        <filter val="38828.00"/>
        <filter val="389592.00"/>
        <filter val="400.00"/>
        <filter val="4000.00"/>
        <filter val="40000.00"/>
        <filter val="40200.00"/>
        <filter val="4046.00"/>
        <filter val="416000.00"/>
        <filter val="424380.00"/>
        <filter val="428148.00"/>
        <filter val="4336.00"/>
        <filter val="4400.00"/>
        <filter val="4442.00"/>
        <filter val="45000.00"/>
        <filter val="45271.00"/>
        <filter val="4552.50"/>
        <filter val="468706.00"/>
        <filter val="473784.00"/>
        <filter val="47707.00"/>
        <filter val="4800.00"/>
        <filter val="48000.00"/>
        <filter val="481.00"/>
        <filter val="4936.00"/>
        <filter val="5000.00"/>
        <filter val="50000.00"/>
        <filter val="504552.00"/>
        <filter val="51276.00"/>
        <filter val="5177.00"/>
        <filter val="5200.00"/>
        <filter val="529529.00"/>
        <filter val="53020.00"/>
        <filter val="53047.00"/>
        <filter val="54000.00"/>
        <filter val="54732.00"/>
        <filter val="5500.00"/>
        <filter val="554.00"/>
        <filter val="561066.00"/>
        <filter val="5632.00"/>
        <filter val="5644.00"/>
        <filter val="5667.00"/>
        <filter val="5690.00"/>
        <filter val="5711.00"/>
        <filter val="5800.00"/>
        <filter val="586300.00"/>
        <filter val="5878.00"/>
        <filter val="59400.00"/>
        <filter val="60000.00"/>
        <filter val="600000.00"/>
        <filter val="6025.00"/>
        <filter val="60869.00"/>
        <filter val="61233.00"/>
        <filter val="62860.00"/>
        <filter val="6400.00"/>
        <filter val="64000.00"/>
        <filter val="65311.00"/>
        <filter val="655.00"/>
        <filter val="66000.00"/>
        <filter val="6691.00"/>
        <filter val="671916.00"/>
        <filter val="67204.00"/>
        <filter val="6800.00"/>
        <filter val="6804.00"/>
        <filter val="685.00"/>
        <filter val="69000.00"/>
        <filter val="70000.00"/>
        <filter val="70800.00"/>
        <filter val="7200.00"/>
        <filter val="72000.00"/>
        <filter val="73475.00"/>
        <filter val="7400.00"/>
        <filter val="748428.00"/>
        <filter val="74940.00"/>
        <filter val="75000.00"/>
        <filter val="75295.00"/>
        <filter val="77438.00"/>
        <filter val="800.00"/>
        <filter val="8000.00"/>
        <filter val="80060.00"/>
        <filter val="8149.00"/>
        <filter val="82076.00"/>
        <filter val="850000.00"/>
        <filter val="86.00"/>
        <filter val="8625.00"/>
        <filter val="865716.00"/>
        <filter val="870.00"/>
        <filter val="88000.00"/>
        <filter val="88656.00"/>
        <filter val="887484.00"/>
        <filter val="9105.00"/>
        <filter val="9183.00"/>
        <filter val="921.00"/>
        <filter val="92783.00"/>
        <filter val="9282.00"/>
        <filter val="94657.00"/>
        <filter val="9600.00"/>
        <filter val="96000.00"/>
        <filter val="96474.00"/>
      </filters>
    </filterColumn>
  </autoFilter>
  <mergeCells count="1">
    <mergeCell ref="A2:G2"/>
  </mergeCells>
  <phoneticPr fontId="3" type="noConversion"/>
  <printOptions horizontalCentered="1"/>
  <pageMargins left="0.78740157480314965" right="0.70866141732283472" top="0.82677165354330717" bottom="0.62992125984251968" header="0.51181102362204722" footer="0.51181102362204722"/>
  <pageSetup paperSize="9" fitToHeight="1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N28"/>
  <sheetViews>
    <sheetView showGridLines="0" showZeros="0" workbookViewId="0">
      <selection activeCell="C27" sqref="C27"/>
    </sheetView>
  </sheetViews>
  <sheetFormatPr defaultColWidth="8.6640625" defaultRowHeight="18" customHeight="1"/>
  <cols>
    <col min="1" max="1" width="39" style="3" customWidth="1"/>
    <col min="2" max="2" width="39.83203125" style="3" customWidth="1"/>
    <col min="3" max="3" width="35.6640625" style="3" customWidth="1"/>
    <col min="4" max="4" width="42.33203125" style="3" customWidth="1"/>
    <col min="5" max="248" width="8.6640625" style="3" customWidth="1"/>
    <col min="249" max="16384" width="8.6640625" style="4"/>
  </cols>
  <sheetData>
    <row r="1" spans="1:248" ht="18" customHeight="1">
      <c r="A1" s="1"/>
      <c r="B1" s="1"/>
      <c r="C1" s="1"/>
      <c r="D1" s="2" t="s">
        <v>0</v>
      </c>
      <c r="IJ1" s="4"/>
      <c r="IK1" s="4"/>
      <c r="IL1" s="4"/>
      <c r="IM1" s="4"/>
      <c r="IN1" s="4"/>
    </row>
    <row r="2" spans="1:248" ht="24" customHeight="1">
      <c r="A2" s="59" t="s">
        <v>1</v>
      </c>
      <c r="B2" s="59"/>
      <c r="C2" s="59"/>
      <c r="D2" s="59"/>
      <c r="IJ2" s="4"/>
      <c r="IK2" s="4"/>
      <c r="IL2" s="4"/>
      <c r="IM2" s="4"/>
      <c r="IN2" s="4"/>
    </row>
    <row r="3" spans="1:248" ht="18" customHeight="1">
      <c r="A3" s="5"/>
      <c r="B3" s="6"/>
      <c r="C3" s="7"/>
      <c r="D3" s="8" t="s">
        <v>2</v>
      </c>
      <c r="IJ3" s="4"/>
      <c r="IK3" s="4"/>
      <c r="IL3" s="4"/>
      <c r="IM3" s="4"/>
      <c r="IN3" s="4"/>
    </row>
    <row r="4" spans="1:248" ht="18" customHeight="1">
      <c r="A4" s="9" t="s">
        <v>3</v>
      </c>
      <c r="B4" s="10"/>
      <c r="C4" s="9" t="s">
        <v>4</v>
      </c>
      <c r="D4" s="9"/>
      <c r="IJ4" s="4"/>
      <c r="IK4" s="4"/>
      <c r="IL4" s="4"/>
      <c r="IM4" s="4"/>
      <c r="IN4" s="4"/>
    </row>
    <row r="5" spans="1:248" ht="18" customHeight="1">
      <c r="A5" s="11" t="s">
        <v>5</v>
      </c>
      <c r="B5" s="12" t="s">
        <v>6</v>
      </c>
      <c r="C5" s="13" t="s">
        <v>5</v>
      </c>
      <c r="D5" s="12" t="s">
        <v>6</v>
      </c>
      <c r="IJ5" s="4"/>
      <c r="IK5" s="4"/>
      <c r="IL5" s="4"/>
      <c r="IM5" s="4"/>
      <c r="IN5" s="4"/>
    </row>
    <row r="6" spans="1:248" ht="18" customHeight="1">
      <c r="A6" s="14" t="s">
        <v>7</v>
      </c>
      <c r="B6" s="15">
        <v>1690879</v>
      </c>
      <c r="C6" s="16" t="s">
        <v>8</v>
      </c>
      <c r="D6" s="15">
        <f>D7+D8+D9</f>
        <v>1690879</v>
      </c>
      <c r="IJ6" s="4"/>
      <c r="IK6" s="4"/>
      <c r="IL6" s="4"/>
      <c r="IM6" s="4"/>
      <c r="IN6" s="4"/>
    </row>
    <row r="7" spans="1:248" ht="18" customHeight="1">
      <c r="A7" s="17" t="s">
        <v>9</v>
      </c>
      <c r="B7" s="15">
        <v>1690879</v>
      </c>
      <c r="C7" s="18" t="s">
        <v>10</v>
      </c>
      <c r="D7" s="19">
        <v>1358691</v>
      </c>
      <c r="IJ7" s="4"/>
      <c r="IK7" s="4"/>
      <c r="IL7" s="4"/>
      <c r="IM7" s="4"/>
      <c r="IN7" s="4"/>
    </row>
    <row r="8" spans="1:248" ht="18" customHeight="1">
      <c r="A8" s="14" t="s">
        <v>11</v>
      </c>
      <c r="B8" s="20"/>
      <c r="C8" s="18" t="s">
        <v>12</v>
      </c>
      <c r="D8" s="19">
        <f>186173+2939</f>
        <v>189112</v>
      </c>
      <c r="IJ8" s="4"/>
      <c r="IK8" s="4"/>
      <c r="IL8" s="4"/>
      <c r="IM8" s="4"/>
      <c r="IN8" s="4"/>
    </row>
    <row r="9" spans="1:248" ht="18" customHeight="1">
      <c r="A9" s="14" t="s">
        <v>13</v>
      </c>
      <c r="B9" s="20"/>
      <c r="C9" s="18" t="s">
        <v>14</v>
      </c>
      <c r="D9" s="19">
        <v>143076</v>
      </c>
      <c r="IJ9" s="4"/>
      <c r="IK9" s="4"/>
      <c r="IL9" s="4"/>
      <c r="IM9" s="4"/>
      <c r="IN9" s="4"/>
    </row>
    <row r="10" spans="1:248" ht="18" customHeight="1">
      <c r="A10" s="21" t="s">
        <v>15</v>
      </c>
      <c r="B10" s="20"/>
      <c r="C10" s="18" t="s">
        <v>16</v>
      </c>
      <c r="D10" s="15"/>
      <c r="IJ10" s="4"/>
      <c r="IK10" s="4"/>
      <c r="IL10" s="4"/>
      <c r="IM10" s="4"/>
      <c r="IN10" s="4"/>
    </row>
    <row r="11" spans="1:248" ht="18" customHeight="1">
      <c r="A11" s="21" t="s">
        <v>17</v>
      </c>
      <c r="B11" s="20"/>
      <c r="C11" s="22" t="s">
        <v>18</v>
      </c>
      <c r="D11" s="15"/>
      <c r="IJ11" s="4"/>
      <c r="IK11" s="4"/>
      <c r="IL11" s="4"/>
      <c r="IM11" s="4"/>
      <c r="IN11" s="4"/>
    </row>
    <row r="12" spans="1:248" ht="18" customHeight="1">
      <c r="A12" s="21" t="s">
        <v>19</v>
      </c>
      <c r="B12" s="20"/>
      <c r="C12" s="22" t="s">
        <v>20</v>
      </c>
      <c r="D12" s="15"/>
      <c r="IJ12" s="4"/>
      <c r="IK12" s="4"/>
      <c r="IL12" s="4"/>
      <c r="IM12" s="4"/>
      <c r="IN12" s="4"/>
    </row>
    <row r="13" spans="1:248" ht="18" customHeight="1">
      <c r="A13" s="21" t="s">
        <v>21</v>
      </c>
      <c r="B13" s="23"/>
      <c r="C13" s="22" t="s">
        <v>22</v>
      </c>
      <c r="D13" s="24"/>
      <c r="IJ13" s="4"/>
      <c r="IK13" s="4"/>
      <c r="IL13" s="4"/>
      <c r="IM13" s="4"/>
      <c r="IN13" s="4"/>
    </row>
    <row r="14" spans="1:248" ht="18" customHeight="1">
      <c r="A14" s="14"/>
      <c r="B14" s="25"/>
      <c r="C14" s="14"/>
      <c r="D14" s="26"/>
      <c r="IJ14" s="4"/>
      <c r="IK14" s="4"/>
      <c r="IL14" s="4"/>
      <c r="IM14" s="4"/>
      <c r="IN14" s="4"/>
    </row>
    <row r="15" spans="1:248" ht="18" customHeight="1">
      <c r="A15" s="11" t="s">
        <v>23</v>
      </c>
      <c r="B15" s="27">
        <f>SUM(B6,B9)+SUM(B10)+SUM(B13)</f>
        <v>1690879</v>
      </c>
      <c r="C15" s="13" t="s">
        <v>24</v>
      </c>
      <c r="D15" s="19">
        <f>SUM(D6,D10)</f>
        <v>1690879</v>
      </c>
      <c r="E15" s="1"/>
      <c r="F15" s="1"/>
      <c r="G15" s="1"/>
      <c r="H15" s="1"/>
      <c r="I15" s="1"/>
      <c r="J15" s="1"/>
      <c r="K15" s="1"/>
      <c r="L15" s="1"/>
      <c r="M15" s="1"/>
      <c r="IJ15" s="4"/>
      <c r="IK15" s="4"/>
      <c r="IL15" s="4"/>
      <c r="IM15" s="4"/>
      <c r="IN15" s="4"/>
    </row>
    <row r="16" spans="1:248" ht="18" customHeight="1">
      <c r="A16" s="28"/>
      <c r="B16" s="29"/>
      <c r="C16" s="30"/>
      <c r="D16" s="1"/>
      <c r="E16" s="1"/>
      <c r="F16" s="1"/>
      <c r="G16" s="1"/>
      <c r="H16" s="1"/>
      <c r="I16" s="1"/>
      <c r="J16" s="1"/>
      <c r="K16" s="1"/>
      <c r="L16" s="1"/>
      <c r="M16" s="1"/>
      <c r="IJ16" s="4"/>
      <c r="IK16" s="4"/>
      <c r="IL16" s="4"/>
      <c r="IM16" s="4"/>
      <c r="IN16" s="4"/>
    </row>
    <row r="17" spans="1:18" ht="18" customHeight="1">
      <c r="A17" s="28"/>
      <c r="B17" s="29"/>
      <c r="C17" s="30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8" customHeight="1">
      <c r="A18" s="28"/>
      <c r="B18" s="29"/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8" customHeight="1">
      <c r="A19" s="28"/>
      <c r="B19" s="29"/>
      <c r="C19" s="3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8" customHeight="1">
      <c r="A20" s="31"/>
      <c r="B20" s="31"/>
      <c r="C20" s="31"/>
      <c r="D20" s="3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8" customHeight="1">
      <c r="A21" s="32"/>
      <c r="B21" s="32"/>
      <c r="C21" s="32"/>
      <c r="D21" s="3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8" customHeight="1">
      <c r="A22" s="33"/>
      <c r="B22" s="33"/>
      <c r="C22" s="33"/>
      <c r="D22" s="3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8" customHeight="1">
      <c r="A23" s="33"/>
      <c r="B23" s="33"/>
      <c r="C23" s="33"/>
      <c r="D23" s="3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8" spans="1:18" ht="18" customHeight="1">
      <c r="B28" s="3" t="s">
        <v>68</v>
      </c>
    </row>
  </sheetData>
  <mergeCells count="1">
    <mergeCell ref="A2:D2"/>
  </mergeCells>
  <phoneticPr fontId="3" type="noConversion"/>
  <printOptions horizontalCentered="1"/>
  <pageMargins left="0.71" right="0.71" top="0.83" bottom="0.83" header="0.51" footer="0.5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收入预算总表</vt:lpstr>
      <vt:lpstr>预算支出明细表</vt:lpstr>
      <vt:lpstr>收支预算总表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周丽君</dc:creator>
  <cp:lastModifiedBy>Administrator</cp:lastModifiedBy>
  <dcterms:created xsi:type="dcterms:W3CDTF">2017-02-14T08:59:40Z</dcterms:created>
  <dcterms:modified xsi:type="dcterms:W3CDTF">2017-02-15T03:02:14Z</dcterms:modified>
</cp:coreProperties>
</file>